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Лист1!$B$3:$B$4</definedName>
  </definedNames>
  <calcPr calcId="181029"/>
</workbook>
</file>

<file path=xl/calcChain.xml><?xml version="1.0" encoding="utf-8"?>
<calcChain xmlns="http://schemas.openxmlformats.org/spreadsheetml/2006/main">
  <c r="H146" i="1" l="1"/>
  <c r="H140" i="1" l="1"/>
  <c r="H141" i="1"/>
  <c r="H142" i="1"/>
  <c r="H143" i="1"/>
  <c r="H144" i="1"/>
  <c r="H145" i="1"/>
  <c r="H132" i="1"/>
  <c r="H133" i="1"/>
  <c r="H134" i="1"/>
  <c r="H135" i="1"/>
  <c r="H136" i="1"/>
  <c r="H137" i="1"/>
  <c r="H138" i="1"/>
  <c r="H13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11" i="1"/>
  <c r="H112" i="1"/>
  <c r="H113" i="1"/>
  <c r="H114" i="1"/>
  <c r="H115" i="1"/>
  <c r="H116" i="1"/>
  <c r="H117" i="1"/>
  <c r="H118" i="1"/>
  <c r="H119" i="1"/>
  <c r="H101" i="1"/>
  <c r="H102" i="1"/>
  <c r="H103" i="1"/>
  <c r="H104" i="1"/>
  <c r="H105" i="1"/>
  <c r="H106" i="1"/>
  <c r="H107" i="1"/>
  <c r="H108" i="1"/>
  <c r="H109" i="1"/>
  <c r="H110" i="1"/>
  <c r="H90" i="1"/>
  <c r="H91" i="1"/>
  <c r="H92" i="1"/>
  <c r="H93" i="1"/>
  <c r="H94" i="1"/>
  <c r="H95" i="1"/>
  <c r="H96" i="1"/>
  <c r="H97" i="1"/>
  <c r="H98" i="1"/>
  <c r="H99" i="1"/>
  <c r="H100" i="1"/>
  <c r="H89" i="1"/>
  <c r="H85" i="1"/>
  <c r="H86" i="1"/>
  <c r="H87" i="1"/>
  <c r="H88" i="1"/>
  <c r="H84" i="1"/>
  <c r="H83" i="1"/>
  <c r="H74" i="1"/>
  <c r="H75" i="1"/>
  <c r="H76" i="1"/>
  <c r="H77" i="1"/>
  <c r="H78" i="1"/>
  <c r="H79" i="1"/>
  <c r="H80" i="1"/>
  <c r="H81" i="1"/>
  <c r="H82" i="1"/>
  <c r="H68" i="1"/>
  <c r="H69" i="1"/>
  <c r="H70" i="1"/>
  <c r="H71" i="1"/>
  <c r="H72" i="1"/>
  <c r="H73" i="1"/>
  <c r="H61" i="1"/>
  <c r="H62" i="1"/>
  <c r="H63" i="1"/>
  <c r="H64" i="1"/>
  <c r="H65" i="1"/>
  <c r="H66" i="1"/>
  <c r="H67" i="1"/>
  <c r="H51" i="1"/>
  <c r="H52" i="1"/>
  <c r="H53" i="1"/>
  <c r="H54" i="1"/>
  <c r="H55" i="1"/>
  <c r="H56" i="1"/>
  <c r="H57" i="1"/>
  <c r="H58" i="1"/>
  <c r="H59" i="1"/>
  <c r="H60" i="1"/>
  <c r="H46" i="1"/>
  <c r="H47" i="1"/>
  <c r="H48" i="1"/>
  <c r="H49" i="1"/>
  <c r="H50" i="1"/>
  <c r="H45" i="1"/>
  <c r="H44" i="1"/>
  <c r="H41" i="1"/>
  <c r="H42" i="1"/>
  <c r="H43" i="1"/>
  <c r="H40" i="1"/>
  <c r="H38" i="1"/>
  <c r="H37" i="1"/>
  <c r="H34" i="1"/>
  <c r="H35" i="1"/>
  <c r="H33" i="1"/>
  <c r="H30" i="1"/>
  <c r="H31" i="1" s="1"/>
  <c r="H29" i="1"/>
  <c r="H27" i="1"/>
  <c r="H16" i="1"/>
  <c r="H17" i="1"/>
  <c r="H18" i="1"/>
  <c r="H19" i="1"/>
  <c r="H20" i="1"/>
  <c r="H21" i="1"/>
  <c r="H22" i="1"/>
  <c r="H23" i="1"/>
  <c r="H24" i="1"/>
  <c r="H25" i="1"/>
  <c r="H15" i="1"/>
  <c r="H13" i="1"/>
  <c r="H12" i="1"/>
  <c r="H7" i="1"/>
  <c r="H8" i="1"/>
  <c r="H9" i="1"/>
  <c r="H10" i="1"/>
  <c r="H6" i="1"/>
  <c r="H26" i="1" l="1"/>
  <c r="H11" i="1"/>
  <c r="H36" i="1"/>
</calcChain>
</file>

<file path=xl/sharedStrings.xml><?xml version="1.0" encoding="utf-8"?>
<sst xmlns="http://schemas.openxmlformats.org/spreadsheetml/2006/main" count="538" uniqueCount="214">
  <si>
    <t>ед.изм</t>
  </si>
  <si>
    <t>шт</t>
  </si>
  <si>
    <t>фл</t>
  </si>
  <si>
    <t>упак</t>
  </si>
  <si>
    <t>Итого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</si>
  <si>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</si>
  <si>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</si>
  <si>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</si>
  <si>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</si>
  <si>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уп</t>
  </si>
  <si>
    <t xml:space="preserve">Вата медицинская </t>
  </si>
  <si>
    <t xml:space="preserve"> хирургическая, гигроскопич 100гр</t>
  </si>
  <si>
    <t>Натрий фосфорнокислый 2 зам 12 вод х/ч</t>
  </si>
  <si>
    <t>кг</t>
  </si>
  <si>
    <t>Натрий фосфорнокислый 1 зам 2-х водн х/ч</t>
  </si>
  <si>
    <t>Натрий хлористый х/ч</t>
  </si>
  <si>
    <t>натрий хлористый х/ч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</si>
  <si>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</si>
  <si>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</si>
  <si>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</si>
  <si>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каприлат натрия х/ч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</si>
  <si>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</si>
  <si>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</si>
  <si>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</si>
  <si>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Стандарт титр кислоты щавелевой</t>
  </si>
  <si>
    <t>Эозин К водный раствор 5%(в уп 100,0гр)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</si>
  <si>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</si>
  <si>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</si>
  <si>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</si>
  <si>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</si>
  <si>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Минеральное масло по 1,0л</t>
  </si>
  <si>
    <t>Иммерсионное масло(фл=50мл)</t>
  </si>
  <si>
    <t>Мясо-пептонный агар питательный 500 гр.</t>
  </si>
  <si>
    <t>Мясо-пептонный агар питательный</t>
  </si>
  <si>
    <t>мел кормовой в мешках 5 кг</t>
  </si>
  <si>
    <t>Левомицетин 0,5г №100</t>
  </si>
  <si>
    <t>кислота трихлоруксусная хч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</si>
  <si>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</si>
  <si>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</si>
  <si>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</si>
  <si>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</si>
  <si>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 xml:space="preserve">Стаканы пластиковые с ручкой для химреактивов на 1 л </t>
  </si>
  <si>
    <t>Цилиндры стеклянные на 250мл без подставки</t>
  </si>
  <si>
    <t>Бумага пергаментная</t>
  </si>
  <si>
    <t>термоиндикаторы на 180 в уп500шт</t>
  </si>
  <si>
    <t>пипетка Пастера, 5,0 мл пластиковая,однократная</t>
  </si>
  <si>
    <t>Жгуты медицинские автоматические многоразовые</t>
  </si>
  <si>
    <t>Одноразовая накидка для посетителей</t>
  </si>
  <si>
    <t>Одноразовый накидка для посетителей</t>
  </si>
  <si>
    <t xml:space="preserve"> 10,0 мл одноразов 3х комп </t>
  </si>
  <si>
    <t xml:space="preserve"> одноразовые на 5мл, 3х комп </t>
  </si>
  <si>
    <t xml:space="preserve">одноразовые на 20 мл, 3х комп 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</si>
  <si>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</si>
  <si>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</si>
  <si>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</si>
  <si>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</si>
  <si>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Кружка мерная на 2л</t>
  </si>
  <si>
    <t>террамицин спрей, 150 мл</t>
  </si>
  <si>
    <t>кокситокс 2,5%-20,0мл</t>
  </si>
  <si>
    <t xml:space="preserve">для помещений склада  </t>
  </si>
  <si>
    <t>материал высокопрочный пластик  с чехлом  и датчиком Т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</si>
  <si>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</si>
  <si>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</si>
  <si>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</si>
  <si>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</si>
  <si>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</si>
  <si>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</si>
  <si>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</si>
  <si>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</si>
  <si>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>Приложение №1</t>
  </si>
  <si>
    <t>Набор расходных реагентов для гематологического анализатора "Micro-CC 20  Plus"</t>
  </si>
  <si>
    <t>Моющий раствор (в уп. 1 л)</t>
  </si>
  <si>
    <t>Очиститель (в уп. 1 л.)</t>
  </si>
  <si>
    <t>Лизирующий раствор</t>
  </si>
  <si>
    <t>Раствор дилюента, канистра 20л</t>
  </si>
  <si>
    <t>Краска азур-эозин по Романовскому 1000 мл</t>
  </si>
  <si>
    <t>Контрольная кровь  3*2,5 мл  (1N+1H+1L)</t>
  </si>
  <si>
    <t>л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</si>
  <si>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</si>
  <si>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</si>
  <si>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</si>
  <si>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</si>
  <si>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</si>
  <si>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</si>
  <si>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</si>
  <si>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</si>
  <si>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</si>
  <si>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</si>
  <si>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</si>
  <si>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</si>
  <si>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 xml:space="preserve">Итого </t>
  </si>
  <si>
    <t>Набор реагентов для аппарата Scanion (анализатор белковых фракций)</t>
  </si>
  <si>
    <t>Буферный раствор для электрофоретического фракционирования белков (SIMACEL N)(объем 5 л )</t>
  </si>
  <si>
    <t xml:space="preserve">Отмывающий раствор  для электрофореза белков(объем 5л) </t>
  </si>
  <si>
    <t>Красящий раствор  1 л. на 800 исслед</t>
  </si>
  <si>
    <t>Набор реагентов для определения АЛТ (400определений)</t>
  </si>
  <si>
    <t>набор</t>
  </si>
  <si>
    <t>Набор реагентов для гематологического анализатора Abacus Junior</t>
  </si>
  <si>
    <t>Изотонический раствор Diatro Dill-Dif, 20л</t>
  </si>
  <si>
    <t>Лизирующий раствор Diatro Lyse-Diff, 1 L</t>
  </si>
  <si>
    <t>Очиститель Diatro Cleaner</t>
  </si>
  <si>
    <t xml:space="preserve">Контрольная сывортка АЛТ (для метода Райтмана - Френкеля по конечной точке) 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</si>
  <si>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</si>
  <si>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</si>
  <si>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>Набор реагентов для коагулометра TS-4000</t>
  </si>
  <si>
    <t>Набор реактивов для определения концентрации фибриногена в палазме крови</t>
  </si>
  <si>
    <t>Набор реактивов для определения 8-го фактора в плазме крови</t>
  </si>
  <si>
    <t>Набор реагентов для определения АЛТ (400 определений)</t>
  </si>
  <si>
    <t>Набор реагентов для определения общего белка  (400 определений)</t>
  </si>
  <si>
    <r>
      <t xml:space="preserve">Аммиак </t>
    </r>
    <r>
      <rPr>
        <sz val="9"/>
        <color theme="1"/>
        <rFont val="Times New Roman"/>
        <family val="1"/>
      </rPr>
      <t>25</t>
    </r>
    <r>
      <rPr>
        <sz val="9"/>
        <color theme="1"/>
        <rFont val="Times New Roman"/>
        <family val="1"/>
      </rPr>
      <t>% раствор</t>
    </r>
  </si>
  <si>
    <r>
      <rPr>
        <sz val="9"/>
        <color theme="1"/>
        <rFont val="Times New Roman"/>
        <family val="1"/>
      </rPr>
      <t>25</t>
    </r>
    <r>
      <rPr>
        <sz val="9"/>
        <color theme="1"/>
        <rFont val="Times New Roman"/>
        <family val="1"/>
      </rPr>
      <t xml:space="preserve">%  </t>
    </r>
    <r>
      <rPr>
        <sz val="9"/>
        <color theme="1"/>
        <rFont val="Times New Roman"/>
        <family val="1"/>
      </rPr>
      <t xml:space="preserve">раствор </t>
    </r>
    <r>
      <rPr>
        <sz val="9"/>
        <color theme="1"/>
        <rFont val="Times New Roman"/>
        <family val="1"/>
      </rPr>
      <t xml:space="preserve"> для наружного применения</t>
    </r>
  </si>
  <si>
    <t xml:space="preserve">Кальция глюконат </t>
  </si>
  <si>
    <r>
      <t>Перчатки хирургические латексны</t>
    </r>
    <r>
      <rPr>
        <sz val="9"/>
        <color theme="1"/>
        <rFont val="Times New Roman"/>
        <family val="1"/>
      </rPr>
      <t>е</t>
    </r>
    <r>
      <rPr>
        <sz val="9"/>
        <color theme="1"/>
        <rFont val="Times New Roman"/>
        <family val="1"/>
      </rPr>
      <t>, опудренные, стерильные</t>
    </r>
  </si>
  <si>
    <t>перчатки хирургические латексные , опудренные , стерильные</t>
  </si>
  <si>
    <t>пар</t>
  </si>
  <si>
    <r>
      <rPr>
        <sz val="9"/>
        <color theme="1"/>
        <rFont val="Times New Roman"/>
        <family val="1"/>
      </rPr>
      <t>П</t>
    </r>
    <r>
      <rPr>
        <sz val="9"/>
        <color theme="1"/>
        <rFont val="Times New Roman"/>
        <family val="1"/>
      </rPr>
      <t>робирка к полумикроосмометру (многократного применения) -150 мкл</t>
    </r>
  </si>
  <si>
    <t>измерительный сосуд, пробирка стеклянная  к полумикроосмометру (многократного применения) -150 мкл, в упаковке 100 шт</t>
  </si>
  <si>
    <t>Комплект хирургической одежды стерильный</t>
  </si>
  <si>
    <t>Комплект одноразовый стер костюм хирургический (рубашка, брюки) плотность 42 грамм/кв.м.– 1 шт.;2. бахилы высокие плотность 42 грамм/кв.м. – 1 пара;3. маска медицинская трехслойная – 1 шт.;4. пилотка-колпак плотность 42 грамм/кв.м. - 1 шт.</t>
  </si>
  <si>
    <r>
      <t>Простыня нестерильная</t>
    </r>
    <r>
      <rPr>
        <sz val="9"/>
        <color theme="1"/>
        <rFont val="Times New Roman"/>
        <family val="1"/>
      </rPr>
      <t xml:space="preserve"> однократного применения</t>
    </r>
  </si>
  <si>
    <t>Простыня н/с (однораз)140*80</t>
  </si>
  <si>
    <t>Шапочка берет нестер</t>
  </si>
  <si>
    <t>из нетканного материала, однораз</t>
  </si>
  <si>
    <r>
      <t xml:space="preserve">Лейкопластырь </t>
    </r>
    <r>
      <rPr>
        <sz val="9"/>
        <color theme="1"/>
        <rFont val="Times New Roman"/>
        <family val="1"/>
      </rPr>
      <t>гипоаллерненный</t>
    </r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</si>
  <si>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</si>
  <si>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Муравьиная кислота</t>
  </si>
  <si>
    <t>муравьиная кислота</t>
  </si>
  <si>
    <t>Кислота уксусная ледяная, хч</t>
  </si>
  <si>
    <t>кислота уксусная ледяная, хч</t>
  </si>
  <si>
    <r>
      <t>Стандарт титр кислоты щавелевой</t>
    </r>
    <r>
      <rPr>
        <sz val="9"/>
        <color theme="1"/>
        <rFont val="Times New Roman"/>
        <family val="1"/>
      </rPr>
      <t xml:space="preserve"> кислоты</t>
    </r>
  </si>
  <si>
    <t>Стандарт-титр рН-6,86</t>
  </si>
  <si>
    <t>Стандарт-титр рН-4,01</t>
  </si>
  <si>
    <t xml:space="preserve">стандарт-титр рН-4,01, упаковке- 6 ампул </t>
  </si>
  <si>
    <t>Титрованный раствор водный 0,1N, марганцовокислый калий</t>
  </si>
  <si>
    <t>Титрованный раствор водный 0,1 N, марганцовокислый калий, флакон -100 мл.</t>
  </si>
  <si>
    <t>Титрованный растворы спиртовые, раствор фенолфталеинна 1%</t>
  </si>
  <si>
    <t>Титрованный растворы спиртовые, раствор фенолфталеинна 1%, флакон- 50 мл.</t>
  </si>
  <si>
    <t>Раствор нитрата серебра 2%</t>
  </si>
  <si>
    <t>Раствор серебра: раствор нитрата серебра 2%, флакон- 100 мл</t>
  </si>
  <si>
    <t>Сухая глюкоза</t>
  </si>
  <si>
    <t>Сухая глюкоза х/ч</t>
  </si>
  <si>
    <t>Градуировочный раствор 400мОсмол/кг</t>
  </si>
  <si>
    <t>Натрия гидрокарбонат хч</t>
  </si>
  <si>
    <t>натрия гидрокарбонат хч</t>
  </si>
  <si>
    <t>Натрий уксуснокислый 3-х водный, хч</t>
  </si>
  <si>
    <t>натрий уксуснокислый 3-х водный, хч</t>
  </si>
  <si>
    <t>Щавелевая кислота</t>
  </si>
  <si>
    <t>Натрия гидроокись, хч</t>
  </si>
  <si>
    <t>натрия гидроокись, хч, в мешках не менее 25 кг</t>
  </si>
  <si>
    <t>Пергидроль 37%</t>
  </si>
  <si>
    <t>пергидроль 37%</t>
  </si>
  <si>
    <t>Аптечка медицинская согласно приказа МЗ РК №380</t>
  </si>
  <si>
    <t xml:space="preserve">№ 380 от 22 мая 2015 г.  «Об утверждении состава аптечки для оказания первой помощи»Приложение № 1  1.Бинты стерильные  - 2 штуки
2.Бинты нестерильные - 2 штуки
3.Вата -1 упаковка
4.Стерильные перчатки № 7-8 - 6 пар
5.Лейкопластырь - 1 упаковка
6.Жгут - 1 штука
7.Спирт этиловый 70% - 1 флакон
8.Груша (для отсасывания слизи) - 1 штука
9.Стерильный шпатель (для открытия ротовой полости) - 1 штука
10.Мешок Амбу - 1 штука
11.Тонометр - 1 штука
12.Фонендоскоп - 1 штука
13.Валидол 0,06 грамм№10 - 1 упаковка
14.Нитроглицерин 0,005 - 1 упаковка
15.Раствор аммиака 10 % 10мл - 1 флакон
16.Эпинефрин 0,1% 1,0 №10 - 1 упаковка
17.Раствор йода 5% 10,0мл- 1 флакон.
  </t>
  </si>
  <si>
    <t>Аптечка медицинская согласно приказа МЗ РК №417</t>
  </si>
  <si>
    <t xml:space="preserve"> 1. Раствор аммиака 10%-1фл;
 2. Адреналина гидрохлорид (эпинефрин) (0,1% - 1,0 мл,№10 ампулах);
 3. Преднизолон (30 мг - 1,0 мл,№ 3 в ампулах);
 4. Эуфиллина гидрохлорид (2,4% - 10,0 мл№5, в ампулах);
 5. Кордиамин (25% - 1,0 мл,№10 в ампулах);
 6. Кофеин-бензоат натрия (25% - 1,0 мл,№10 в ампулах);
 7. Магния сульфат (25% - 10,0 мл №10, в ампулах);
 8..Нитроглицерин (0,005 мг, в таблетках)
 9. Гепарин (25 000 МЕ - 5,0 мл.№5, во флаконах);
10. Аспирин (0,5мг №10, в таблетках);
11. Анальгин (50% - 1,0 мл№10, в ампулах);
 12. Димедрол (1% - 1,0 мл №10, в ампулах);
 13. Супрастин (20 мг - 1,0 мл,№5 в ампулах);
 14. Изотонический раствор натрия хлорида для в/в инфузии (0,9% - 400,0 мл, во флаконах);
 15. Раствор Стабизол для в/в инфузии (6% -500 мл, во флаконах);
 16. Нифедипин (5 мг, 10 мг, в таблетках);
 17. системы для инфузий, периферические катетеры ;
 18. воздуховод;
 19. мешок Амбу с маской.
 20. Необходимый перечень лекарственных средств  для профилактики цитратной нагрузки и анемии:
      а) кальция глюконат 10% 5,0мл№10-3уп
      б) препараты железа;
      в) поливитаминные препараты 
</t>
  </si>
  <si>
    <r>
      <t>Иммерсионное масло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(фл=50мл)</t>
    </r>
  </si>
  <si>
    <r>
      <rPr>
        <sz val="9"/>
        <color theme="1"/>
        <rFont val="Times New Roman"/>
        <family val="1"/>
      </rPr>
      <t>М</t>
    </r>
    <r>
      <rPr>
        <sz val="9"/>
        <color theme="1"/>
        <rFont val="Times New Roman"/>
        <family val="1"/>
      </rPr>
      <t>ел кормовой в мешках 5 кг</t>
    </r>
  </si>
  <si>
    <r>
      <t>Цилиндры стеклянные на 250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мл без подставки</t>
    </r>
  </si>
  <si>
    <t>Криобокс для ДНК</t>
  </si>
  <si>
    <r>
      <rPr>
        <sz val="9"/>
        <color theme="1"/>
        <rFont val="Times New Roman"/>
        <family val="1"/>
      </rPr>
      <t>П</t>
    </r>
    <r>
      <rPr>
        <sz val="9"/>
        <color theme="1"/>
        <rFont val="Times New Roman"/>
        <family val="1"/>
      </rPr>
      <t>робка 4Ц</t>
    </r>
  </si>
  <si>
    <t>пробка 4Ц</t>
  </si>
  <si>
    <r>
      <rPr>
        <sz val="9"/>
        <color theme="1"/>
        <rFont val="Times New Roman"/>
        <family val="1"/>
      </rPr>
      <t>К</t>
    </r>
    <r>
      <rPr>
        <sz val="9"/>
        <color theme="1"/>
        <rFont val="Times New Roman"/>
        <family val="1"/>
      </rPr>
      <t>олпачки - К3</t>
    </r>
  </si>
  <si>
    <t>колпачки - К3</t>
  </si>
  <si>
    <t xml:space="preserve">Лейкопластырь гемостатический </t>
  </si>
  <si>
    <t>с целлюлозой многослойная прокладка растяжимость 1 см, стер,разм 39мм*80мм</t>
  </si>
  <si>
    <t>Крафт -бумага</t>
  </si>
  <si>
    <t xml:space="preserve">Крафт - бумага, крафт бумага плотность 78 г/м2, нарезная, размером 106*103 см.  </t>
  </si>
  <si>
    <t>Клеенка подкладочная</t>
  </si>
  <si>
    <t>м</t>
  </si>
  <si>
    <t>термоиндикаторы на 132 (в уп 500шт)</t>
  </si>
  <si>
    <t>термоиндикаторы на 120 в уп 500</t>
  </si>
  <si>
    <r>
      <t>Пакет со специальным зажимом-стяжкой для сбора медицинских отходов класса А черного цвета от 2</t>
    </r>
    <r>
      <rPr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л</t>
    </r>
  </si>
  <si>
    <t>Пакет со специальным зажимом-стяжкой для сбора медицинских отходов класса А черного цвета 20 л</t>
  </si>
  <si>
    <r>
      <t xml:space="preserve">Пакет со специальным зажимом-стяжкой для сбора медицинских отходов класса Б желтого цвета от </t>
    </r>
    <r>
      <rPr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л</t>
    </r>
  </si>
  <si>
    <t>Пакет со специальным зажимом-стяжкой для сбора медицинских отходов класса Б желтого цвета 20л</t>
  </si>
  <si>
    <t>Контейнер безопасной  утилизации 20л. Пластиковая с клапаном для класса Б желтая с этикеткой</t>
  </si>
  <si>
    <t>Контейнер безопасной  утилизации 10л.пластиковый с клапаном для мед отходов желтаяс этикеткой с этикеткой</t>
  </si>
  <si>
    <t xml:space="preserve">Контейнер безопасной  утилизации 10л.пластиковый с клапаном для мед отходов желтая с этикеткой </t>
  </si>
  <si>
    <t>Контейнер безопасной  утилизации 5л..пластиковый с клапаном для мед отходов желтого цветас этикеткой</t>
  </si>
  <si>
    <t>Контейнер безопасной  утилизации 5л..пластиковый с клапаном для мед отходов желтого цвета</t>
  </si>
  <si>
    <t>Контейнер безопасной  утилизации 3 л..пластиковый с клапаном для мед отходов желтого цвета с этикеткой</t>
  </si>
  <si>
    <t>Контейнеры картонные класса "Б" для сбора мед.отходов на 10,0литров + 2 шт. цветные желтые пакеты кл Б</t>
  </si>
  <si>
    <t>наконечники  1000 мкл для дозаторов(в уп 500)</t>
  </si>
  <si>
    <t>наконечники  1000 мкл стер без фильтра в штат 10*96шт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</si>
  <si>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</si>
  <si>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</si>
  <si>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</si>
  <si>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уп </t>
  </si>
  <si>
    <t>наконечники от 1000-5000мкл, без фильтра (уп 500шт)</t>
  </si>
  <si>
    <t xml:space="preserve">наконечники для дозаторов 200 мкл (упак- 1000 шт) </t>
  </si>
  <si>
    <r>
      <t>планшет на 50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гнезд для опред группы крови, полистирол</t>
    </r>
  </si>
  <si>
    <t>планшет на 50гнезд для опред группы крови, полистирол</t>
  </si>
  <si>
    <t>маска с защитным экраном</t>
  </si>
  <si>
    <r>
      <t xml:space="preserve">шприц </t>
    </r>
    <r>
      <rPr>
        <sz val="9"/>
        <color theme="1"/>
        <rFont val="Times New Roman"/>
        <family val="1"/>
      </rPr>
      <t>10,0</t>
    </r>
  </si>
  <si>
    <t>шприц 5,0</t>
  </si>
  <si>
    <t>шприц 20,0</t>
  </si>
  <si>
    <t>флакон пеницилиновый 10,0 мл</t>
  </si>
  <si>
    <t>пеницилиновый 10,0мл</t>
  </si>
  <si>
    <r>
      <t>Кружка мерная на 2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л</t>
    </r>
  </si>
  <si>
    <r>
      <t>Полотенце бумажное  для диспенсера (одноразовые)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Z укладка №100 шт</t>
    </r>
  </si>
  <si>
    <t>сдвоенные материал для укладки в диспесер,Z укладка в пачках по 175шт разм 31,8см*21,7см</t>
  </si>
  <si>
    <t>Диспенсер для жидкого мыла с дозатором металическая покрытие на 0,7л</t>
  </si>
  <si>
    <t>Протирочный материал для обработки и дезинфекции поверхностей с перфорированным делением в рулоне 100 салфеток</t>
  </si>
  <si>
    <t>однократного применения разм31,8*30,5см флисовые</t>
  </si>
  <si>
    <t>Ивермек гель 1% по 30 мл.</t>
  </si>
  <si>
    <t>Гигрометр психрометрический, с первичной поверкой  от 0 до +40 С</t>
  </si>
  <si>
    <r>
      <t>Изотермические контейнеры с хлодогентами для транспортировки компонентов крови 20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л датчиками Тм-</t>
    </r>
  </si>
  <si>
    <t>ЕДПО на 3 л</t>
  </si>
  <si>
    <t>ЕДПО на 1 л</t>
  </si>
  <si>
    <t>ЕДПО 10л</t>
  </si>
  <si>
    <t>Контрольная сывортка АЛТ (для метода Райтмана - Френкеля по конечной точке) набор из двух контролей норма/потология</t>
  </si>
  <si>
    <t>размер 2,5*500, рулонная</t>
  </si>
  <si>
    <t>Титрованный раствор водный серная кислота разведенная 1:5</t>
  </si>
  <si>
    <t>Титрованный раствор водный  кислота азотная разведенная 1:1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</si>
</sst>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#,##0.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4" fontId="4" fillId="0" borderId="6" xfId="1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165" fontId="7" fillId="0" borderId="1" xfId="0" applyNumberFormat="1" applyFont="1" applyFill="1" applyBorder="1" applyAlignment="1">
      <alignment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165" fontId="8" fillId="2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165" fontId="8" fillId="0" borderId="3" xfId="0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3" borderId="7" xfId="1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2" fontId="4" fillId="3" borderId="10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3" fillId="4" borderId="3" xfId="0" applyFont="1" applyFill="1" applyBorder="1"/>
    <xf numFmtId="0" fontId="7" fillId="4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I146"/>
  <sheetViews>
    <sheetView tabSelected="1" zoomScale="125" zoomScaleNormal="121" workbookViewId="0">
      <pane ySplit="5" topLeftCell="A6" activePane="bottomLeft" state="frozen"/>
      <selection pane="bottomLeft" activeCell="K141" sqref="K141"/>
    </sheetView>
  </sheetViews>
  <sheetFormatPr defaultColWidth="6.7109375" defaultRowHeight="15.75" x14ac:dyDescent="0.25"/>
  <cols>
    <col min="1" max="1" width="6.140625" style="89" bestFit="1" customWidth="1"/>
    <col min="2" max="2" width="28.42578125" style="12" customWidth="1"/>
    <col min="3" max="3" width="28.85546875" style="1" customWidth="1"/>
    <col min="4" max="4" width="10.7109375" style="2" customWidth="1"/>
    <col min="5" max="5" width="5.42578125" style="1" customWidth="1"/>
    <col min="6" max="6" width="7.85546875" style="1" customWidth="1"/>
    <col min="7" max="7" width="8.85546875" style="1" customWidth="1"/>
    <col min="8" max="8" width="13.42578125" style="63" customWidth="1"/>
    <col min="9" max="217" width="6.7109375" style="1"/>
    <col min="218" max="16384" width="6.7109375" style="13"/>
  </cols>
  <sheetData>
    <row r="2" spans="1:217" x14ac:dyDescent="0.25">
      <c r="F2" s="6" t="s">
        <v>69</v>
      </c>
      <c r="G2" s="6"/>
      <c r="H2" s="57"/>
    </row>
    <row r="3" spans="1:217" x14ac:dyDescent="0.25">
      <c r="A3" s="8"/>
      <c r="B3" s="5"/>
      <c r="C3" s="5"/>
      <c r="D3" s="5"/>
      <c r="E3" s="5"/>
      <c r="F3" s="5"/>
      <c r="G3" s="5"/>
      <c r="H3" s="58"/>
    </row>
    <row r="4" spans="1:217" ht="24" x14ac:dyDescent="0.25">
      <c r="A4" s="8" t="s">
        <v>62</v>
      </c>
      <c r="B4" s="8" t="s">
        <v>63</v>
      </c>
      <c r="C4" s="8" t="s">
        <v>64</v>
      </c>
      <c r="D4" s="8" t="s">
        <v>65</v>
      </c>
      <c r="E4" s="8" t="s">
        <v>0</v>
      </c>
      <c r="F4" s="8" t="s">
        <v>66</v>
      </c>
      <c r="G4" s="8" t="s">
        <v>67</v>
      </c>
      <c r="H4" s="59" t="s">
        <v>68</v>
      </c>
    </row>
    <row r="5" spans="1:217" ht="36" x14ac:dyDescent="0.25">
      <c r="A5" s="87">
        <v>1</v>
      </c>
      <c r="B5" s="70" t="s">
        <v>70</v>
      </c>
      <c r="C5" s="4"/>
      <c r="D5" s="4"/>
      <c r="E5" s="14"/>
      <c r="F5" s="14"/>
      <c r="G5" s="7"/>
      <c r="H5" s="60"/>
      <c r="HB5" s="13"/>
      <c r="HC5" s="13"/>
      <c r="HD5" s="13"/>
      <c r="HE5" s="13"/>
      <c r="HF5" s="13"/>
      <c r="HG5" s="13"/>
      <c r="HH5" s="13"/>
      <c r="HI5" s="13"/>
    </row>
    <row r="6" spans="1:217" ht="24" x14ac:dyDescent="0.25">
      <c r="A6" s="87"/>
      <c r="B6" s="71" t="s">
        <v>71</v>
      </c>
      <c r="C6" s="3" t="s">
        <v>71</v>
      </c>
      <c r="D6" s="14" t="s">
        <v>5</v>
      </c>
      <c r="E6" s="4" t="s">
        <v>3</v>
      </c>
      <c r="F6" s="9">
        <v>12</v>
      </c>
      <c r="G6" s="10">
        <v>19900</v>
      </c>
      <c r="H6" s="60">
        <f>F6*G6</f>
        <v>238800</v>
      </c>
      <c r="HB6" s="13"/>
      <c r="HC6" s="13"/>
      <c r="HD6" s="13"/>
      <c r="HE6" s="13"/>
      <c r="HF6" s="13"/>
      <c r="HG6" s="13"/>
      <c r="HH6" s="13"/>
      <c r="HI6" s="13"/>
    </row>
    <row r="7" spans="1:217" ht="24" x14ac:dyDescent="0.25">
      <c r="A7" s="87"/>
      <c r="B7" s="71" t="s">
        <v>72</v>
      </c>
      <c r="C7" s="3" t="s">
        <v>72</v>
      </c>
      <c r="D7" s="14" t="s">
        <v>5</v>
      </c>
      <c r="E7" s="4" t="s">
        <v>3</v>
      </c>
      <c r="F7" s="9">
        <v>2</v>
      </c>
      <c r="G7" s="11">
        <v>28200</v>
      </c>
      <c r="H7" s="60">
        <f t="shared" ref="H7:H10" si="0">F7*G7</f>
        <v>56400</v>
      </c>
      <c r="HB7" s="13"/>
      <c r="HC7" s="13"/>
      <c r="HD7" s="13"/>
      <c r="HE7" s="13"/>
      <c r="HF7" s="13"/>
      <c r="HG7" s="13"/>
      <c r="HH7" s="13"/>
      <c r="HI7" s="13"/>
    </row>
    <row r="8" spans="1:217" ht="24" x14ac:dyDescent="0.25">
      <c r="A8" s="87"/>
      <c r="B8" s="71" t="s">
        <v>73</v>
      </c>
      <c r="C8" s="3" t="s">
        <v>73</v>
      </c>
      <c r="D8" s="14" t="s">
        <v>5</v>
      </c>
      <c r="E8" s="4" t="s">
        <v>3</v>
      </c>
      <c r="F8" s="9">
        <v>12</v>
      </c>
      <c r="G8" s="10">
        <v>32000</v>
      </c>
      <c r="H8" s="60">
        <f t="shared" si="0"/>
        <v>384000</v>
      </c>
      <c r="HB8" s="13"/>
      <c r="HC8" s="13"/>
      <c r="HD8" s="13"/>
      <c r="HE8" s="13"/>
      <c r="HF8" s="13"/>
      <c r="HG8" s="13"/>
      <c r="HH8" s="13"/>
      <c r="HI8" s="13"/>
    </row>
    <row r="9" spans="1:217" ht="24" x14ac:dyDescent="0.25">
      <c r="A9" s="87"/>
      <c r="B9" s="71" t="s">
        <v>74</v>
      </c>
      <c r="C9" s="3" t="s">
        <v>74</v>
      </c>
      <c r="D9" s="14" t="s">
        <v>5</v>
      </c>
      <c r="E9" s="4" t="s">
        <v>3</v>
      </c>
      <c r="F9" s="9">
        <v>8</v>
      </c>
      <c r="G9" s="10">
        <v>22000</v>
      </c>
      <c r="H9" s="60">
        <f t="shared" si="0"/>
        <v>176000</v>
      </c>
      <c r="HB9" s="13"/>
      <c r="HC9" s="13"/>
      <c r="HD9" s="13"/>
      <c r="HE9" s="13"/>
      <c r="HF9" s="13"/>
      <c r="HG9" s="13"/>
      <c r="HH9" s="13"/>
      <c r="HI9" s="13"/>
    </row>
    <row r="10" spans="1:217" ht="24" x14ac:dyDescent="0.25">
      <c r="A10" s="87"/>
      <c r="B10" s="71" t="s">
        <v>76</v>
      </c>
      <c r="C10" s="3" t="s">
        <v>76</v>
      </c>
      <c r="D10" s="14" t="s">
        <v>5</v>
      </c>
      <c r="E10" s="4" t="s">
        <v>3</v>
      </c>
      <c r="F10" s="9">
        <v>12</v>
      </c>
      <c r="G10" s="10">
        <v>78500</v>
      </c>
      <c r="H10" s="60">
        <f t="shared" si="0"/>
        <v>942000</v>
      </c>
      <c r="HB10" s="13"/>
      <c r="HC10" s="13"/>
      <c r="HD10" s="13"/>
      <c r="HE10" s="13"/>
      <c r="HF10" s="13"/>
      <c r="HG10" s="13"/>
      <c r="HH10" s="13"/>
      <c r="HI10" s="13"/>
    </row>
    <row r="11" spans="1:217" x14ac:dyDescent="0.25">
      <c r="A11" s="87"/>
      <c r="B11" s="72" t="s">
        <v>4</v>
      </c>
      <c r="C11" s="18"/>
      <c r="D11" s="19"/>
      <c r="E11" s="20"/>
      <c r="F11" s="21"/>
      <c r="G11" s="22"/>
      <c r="H11" s="64">
        <f>SUM(H6:H10)</f>
        <v>1797200</v>
      </c>
      <c r="HB11" s="13"/>
      <c r="HC11" s="13"/>
      <c r="HD11" s="13"/>
      <c r="HE11" s="13"/>
      <c r="HF11" s="13"/>
      <c r="HG11" s="13"/>
      <c r="HH11" s="13"/>
      <c r="HI11" s="13"/>
    </row>
    <row r="12" spans="1:217" ht="48" x14ac:dyDescent="0.25">
      <c r="A12" s="87">
        <v>2</v>
      </c>
      <c r="B12" s="71" t="s">
        <v>101</v>
      </c>
      <c r="C12" s="3" t="s">
        <v>210</v>
      </c>
      <c r="D12" s="14" t="s">
        <v>5</v>
      </c>
      <c r="E12" s="4" t="s">
        <v>96</v>
      </c>
      <c r="F12" s="9">
        <v>9</v>
      </c>
      <c r="G12" s="11">
        <v>24000</v>
      </c>
      <c r="H12" s="65">
        <f>F12*G12</f>
        <v>216000</v>
      </c>
      <c r="HB12" s="13"/>
      <c r="HC12" s="13"/>
      <c r="HD12" s="13"/>
      <c r="HE12" s="13"/>
      <c r="HF12" s="13"/>
      <c r="HG12" s="13"/>
      <c r="HH12" s="13"/>
      <c r="HI12" s="13"/>
    </row>
    <row r="13" spans="1:217" ht="24" x14ac:dyDescent="0.25">
      <c r="A13" s="87">
        <v>3</v>
      </c>
      <c r="B13" s="71" t="s">
        <v>75</v>
      </c>
      <c r="C13" s="3" t="s">
        <v>75</v>
      </c>
      <c r="D13" s="14" t="s">
        <v>5</v>
      </c>
      <c r="E13" s="4" t="s">
        <v>1</v>
      </c>
      <c r="F13" s="9">
        <v>1</v>
      </c>
      <c r="G13" s="10">
        <v>10800</v>
      </c>
      <c r="H13" s="65">
        <f>F13*G13</f>
        <v>10800</v>
      </c>
      <c r="HB13" s="13"/>
      <c r="HC13" s="13"/>
      <c r="HD13" s="13"/>
      <c r="HE13" s="13"/>
      <c r="HF13" s="13"/>
      <c r="HG13" s="13"/>
      <c r="HH13" s="13"/>
      <c r="HI13" s="13"/>
    </row>
    <row r="14" spans="1:217" ht="48" x14ac:dyDescent="0.25">
      <c r="A14" s="87">
        <v>4</v>
      </c>
      <c r="B14" s="73" t="s">
        <v>78</v>
      </c>
      <c r="C14" s="4"/>
      <c r="D14" s="23"/>
      <c r="E14" s="4"/>
      <c r="F14" s="16"/>
      <c r="G14" s="17"/>
      <c r="H14" s="60"/>
      <c r="HB14" s="13"/>
      <c r="HC14" s="13"/>
      <c r="HD14" s="13"/>
      <c r="HE14" s="13"/>
      <c r="HF14" s="13"/>
      <c r="HG14" s="13"/>
      <c r="HH14" s="13"/>
      <c r="HI14" s="13"/>
    </row>
    <row r="15" spans="1:217" ht="36" x14ac:dyDescent="0.25">
      <c r="A15" s="87"/>
      <c r="B15" s="74" t="s">
        <v>79</v>
      </c>
      <c r="C15" s="3" t="s">
        <v>79</v>
      </c>
      <c r="D15" s="23" t="s">
        <v>5</v>
      </c>
      <c r="E15" s="4" t="s">
        <v>3</v>
      </c>
      <c r="F15" s="16">
        <v>20</v>
      </c>
      <c r="G15" s="10">
        <v>29079</v>
      </c>
      <c r="H15" s="60">
        <f>F15*G15</f>
        <v>581580</v>
      </c>
      <c r="HB15" s="13"/>
      <c r="HC15" s="13"/>
      <c r="HD15" s="13"/>
      <c r="HE15" s="13"/>
      <c r="HF15" s="13"/>
      <c r="HG15" s="13"/>
      <c r="HH15" s="13"/>
      <c r="HI15" s="13"/>
    </row>
    <row r="16" spans="1:217" ht="24" x14ac:dyDescent="0.25">
      <c r="A16" s="87"/>
      <c r="B16" s="74" t="s">
        <v>80</v>
      </c>
      <c r="C16" s="3" t="s">
        <v>80</v>
      </c>
      <c r="D16" s="23" t="s">
        <v>5</v>
      </c>
      <c r="E16" s="4" t="s">
        <v>3</v>
      </c>
      <c r="F16" s="16">
        <v>20</v>
      </c>
      <c r="G16" s="10">
        <v>16485</v>
      </c>
      <c r="H16" s="60">
        <f t="shared" ref="H16:H25" si="1">F16*G16</f>
        <v>329700</v>
      </c>
      <c r="HB16" s="13"/>
      <c r="HC16" s="13"/>
      <c r="HD16" s="13"/>
      <c r="HE16" s="13"/>
      <c r="HF16" s="13"/>
      <c r="HG16" s="13"/>
      <c r="HH16" s="13"/>
      <c r="HI16" s="13"/>
    </row>
    <row r="17" spans="1:217" ht="24" x14ac:dyDescent="0.25">
      <c r="A17" s="87"/>
      <c r="B17" s="74" t="s">
        <v>81</v>
      </c>
      <c r="C17" s="3" t="s">
        <v>81</v>
      </c>
      <c r="D17" s="23" t="s">
        <v>5</v>
      </c>
      <c r="E17" s="4" t="s">
        <v>3</v>
      </c>
      <c r="F17" s="16">
        <v>20</v>
      </c>
      <c r="G17" s="10">
        <v>28736</v>
      </c>
      <c r="H17" s="60">
        <f t="shared" si="1"/>
        <v>574720</v>
      </c>
      <c r="HB17" s="13"/>
      <c r="HC17" s="13"/>
      <c r="HD17" s="13"/>
      <c r="HE17" s="13"/>
      <c r="HF17" s="13"/>
      <c r="HG17" s="13"/>
      <c r="HH17" s="13"/>
      <c r="HI17" s="13"/>
    </row>
    <row r="18" spans="1:217" ht="24" x14ac:dyDescent="0.25">
      <c r="A18" s="87"/>
      <c r="B18" s="74" t="s">
        <v>82</v>
      </c>
      <c r="C18" s="3" t="s">
        <v>82</v>
      </c>
      <c r="D18" s="23" t="s">
        <v>5</v>
      </c>
      <c r="E18" s="4" t="s">
        <v>3</v>
      </c>
      <c r="F18" s="16">
        <v>20</v>
      </c>
      <c r="G18" s="10">
        <v>16486</v>
      </c>
      <c r="H18" s="60">
        <f t="shared" si="1"/>
        <v>329720</v>
      </c>
      <c r="HB18" s="13"/>
      <c r="HC18" s="13"/>
      <c r="HD18" s="13"/>
      <c r="HE18" s="13"/>
      <c r="HF18" s="13"/>
      <c r="HG18" s="13"/>
      <c r="HH18" s="13"/>
      <c r="HI18" s="13"/>
    </row>
    <row r="19" spans="1:217" ht="24" x14ac:dyDescent="0.25">
      <c r="A19" s="87"/>
      <c r="B19" s="74" t="s">
        <v>83</v>
      </c>
      <c r="C19" s="3" t="s">
        <v>83</v>
      </c>
      <c r="D19" s="23" t="s">
        <v>5</v>
      </c>
      <c r="E19" s="4" t="s">
        <v>3</v>
      </c>
      <c r="F19" s="16">
        <v>2</v>
      </c>
      <c r="G19" s="10">
        <v>16523</v>
      </c>
      <c r="H19" s="60">
        <f t="shared" si="1"/>
        <v>33046</v>
      </c>
      <c r="HB19" s="13"/>
      <c r="HC19" s="13"/>
      <c r="HD19" s="13"/>
      <c r="HE19" s="13"/>
      <c r="HF19" s="13"/>
      <c r="HG19" s="13"/>
      <c r="HH19" s="13"/>
      <c r="HI19" s="13"/>
    </row>
    <row r="20" spans="1:217" ht="24" x14ac:dyDescent="0.25">
      <c r="A20" s="87"/>
      <c r="B20" s="74" t="s">
        <v>84</v>
      </c>
      <c r="C20" s="3" t="s">
        <v>84</v>
      </c>
      <c r="D20" s="23" t="s">
        <v>5</v>
      </c>
      <c r="E20" s="4" t="s">
        <v>3</v>
      </c>
      <c r="F20" s="16">
        <v>2</v>
      </c>
      <c r="G20" s="10">
        <v>16523</v>
      </c>
      <c r="H20" s="60">
        <f t="shared" si="1"/>
        <v>33046</v>
      </c>
      <c r="HB20" s="13"/>
      <c r="HC20" s="13"/>
      <c r="HD20" s="13"/>
      <c r="HE20" s="13"/>
      <c r="HF20" s="13"/>
      <c r="HG20" s="13"/>
      <c r="HH20" s="13"/>
      <c r="HI20" s="13"/>
    </row>
    <row r="21" spans="1:217" ht="24" x14ac:dyDescent="0.25">
      <c r="A21" s="87"/>
      <c r="B21" s="74" t="s">
        <v>85</v>
      </c>
      <c r="C21" s="3" t="s">
        <v>85</v>
      </c>
      <c r="D21" s="23" t="s">
        <v>5</v>
      </c>
      <c r="E21" s="4" t="s">
        <v>3</v>
      </c>
      <c r="F21" s="16">
        <v>38</v>
      </c>
      <c r="G21" s="11">
        <v>9188</v>
      </c>
      <c r="H21" s="60">
        <f t="shared" si="1"/>
        <v>349144</v>
      </c>
      <c r="HB21" s="13"/>
      <c r="HC21" s="13"/>
      <c r="HD21" s="13"/>
      <c r="HE21" s="13"/>
      <c r="HF21" s="13"/>
      <c r="HG21" s="13"/>
      <c r="HH21" s="13"/>
      <c r="HI21" s="13"/>
    </row>
    <row r="22" spans="1:217" ht="24" x14ac:dyDescent="0.25">
      <c r="A22" s="87"/>
      <c r="B22" s="74" t="s">
        <v>86</v>
      </c>
      <c r="C22" s="3" t="s">
        <v>86</v>
      </c>
      <c r="D22" s="23" t="s">
        <v>5</v>
      </c>
      <c r="E22" s="4" t="s">
        <v>3</v>
      </c>
      <c r="F22" s="16">
        <v>19</v>
      </c>
      <c r="G22" s="11">
        <v>9188</v>
      </c>
      <c r="H22" s="60">
        <f t="shared" si="1"/>
        <v>174572</v>
      </c>
      <c r="HB22" s="13"/>
      <c r="HC22" s="13"/>
      <c r="HD22" s="13"/>
      <c r="HE22" s="13"/>
      <c r="HF22" s="13"/>
      <c r="HG22" s="13"/>
      <c r="HH22" s="13"/>
      <c r="HI22" s="13"/>
    </row>
    <row r="23" spans="1:217" ht="24" x14ac:dyDescent="0.25">
      <c r="A23" s="87"/>
      <c r="B23" s="74" t="s">
        <v>87</v>
      </c>
      <c r="C23" s="3" t="s">
        <v>87</v>
      </c>
      <c r="D23" s="23" t="s">
        <v>5</v>
      </c>
      <c r="E23" s="4" t="s">
        <v>3</v>
      </c>
      <c r="F23" s="16">
        <v>19</v>
      </c>
      <c r="G23" s="11">
        <v>9188</v>
      </c>
      <c r="H23" s="60">
        <f t="shared" si="1"/>
        <v>174572</v>
      </c>
      <c r="HB23" s="13"/>
      <c r="HC23" s="13"/>
      <c r="HD23" s="13"/>
      <c r="HE23" s="13"/>
      <c r="HF23" s="13"/>
      <c r="HG23" s="13"/>
      <c r="HH23" s="13"/>
      <c r="HI23" s="13"/>
    </row>
    <row r="24" spans="1:217" ht="24" x14ac:dyDescent="0.25">
      <c r="A24" s="87"/>
      <c r="B24" s="74" t="s">
        <v>88</v>
      </c>
      <c r="C24" s="3" t="s">
        <v>88</v>
      </c>
      <c r="D24" s="23" t="s">
        <v>5</v>
      </c>
      <c r="E24" s="4" t="s">
        <v>3</v>
      </c>
      <c r="F24" s="16">
        <v>34</v>
      </c>
      <c r="G24" s="11">
        <v>23458</v>
      </c>
      <c r="H24" s="60">
        <f t="shared" si="1"/>
        <v>797572</v>
      </c>
      <c r="HB24" s="13"/>
      <c r="HC24" s="13"/>
      <c r="HD24" s="13"/>
      <c r="HE24" s="13"/>
      <c r="HF24" s="13"/>
      <c r="HG24" s="13"/>
      <c r="HH24" s="13"/>
      <c r="HI24" s="13"/>
    </row>
    <row r="25" spans="1:217" ht="24" x14ac:dyDescent="0.25">
      <c r="A25" s="87"/>
      <c r="B25" s="74" t="s">
        <v>89</v>
      </c>
      <c r="C25" s="3" t="s">
        <v>89</v>
      </c>
      <c r="D25" s="23" t="s">
        <v>5</v>
      </c>
      <c r="E25" s="4" t="s">
        <v>3</v>
      </c>
      <c r="F25" s="16">
        <v>19</v>
      </c>
      <c r="G25" s="10">
        <v>20170</v>
      </c>
      <c r="H25" s="60">
        <f t="shared" si="1"/>
        <v>383230</v>
      </c>
      <c r="HB25" s="13"/>
      <c r="HC25" s="13"/>
      <c r="HD25" s="13"/>
      <c r="HE25" s="13"/>
      <c r="HF25" s="13"/>
      <c r="HG25" s="13"/>
      <c r="HH25" s="13"/>
      <c r="HI25" s="13"/>
    </row>
    <row r="26" spans="1:217" x14ac:dyDescent="0.25">
      <c r="A26" s="87"/>
      <c r="B26" s="72" t="s">
        <v>90</v>
      </c>
      <c r="C26" s="20"/>
      <c r="D26" s="19"/>
      <c r="E26" s="20"/>
      <c r="F26" s="24"/>
      <c r="G26" s="25"/>
      <c r="H26" s="64">
        <f>SUM(H15:H25)</f>
        <v>3760902</v>
      </c>
      <c r="HB26" s="13"/>
      <c r="HC26" s="13"/>
      <c r="HD26" s="13"/>
      <c r="HE26" s="13"/>
      <c r="HF26" s="13"/>
      <c r="HG26" s="13"/>
      <c r="HH26" s="13"/>
      <c r="HI26" s="13"/>
    </row>
    <row r="27" spans="1:217" ht="48" x14ac:dyDescent="0.25">
      <c r="A27" s="87">
        <v>5</v>
      </c>
      <c r="B27" s="71" t="s">
        <v>102</v>
      </c>
      <c r="C27" s="3" t="s">
        <v>103</v>
      </c>
      <c r="D27" s="3"/>
      <c r="E27" s="4" t="s">
        <v>3</v>
      </c>
      <c r="F27" s="16">
        <v>10</v>
      </c>
      <c r="G27" s="17">
        <v>105050</v>
      </c>
      <c r="H27" s="65">
        <f>F27*G27</f>
        <v>1050500</v>
      </c>
      <c r="HB27" s="13"/>
      <c r="HC27" s="13"/>
      <c r="HD27" s="13"/>
      <c r="HE27" s="13"/>
      <c r="HF27" s="13"/>
      <c r="HG27" s="13"/>
      <c r="HH27" s="13"/>
      <c r="HI27" s="13"/>
    </row>
    <row r="28" spans="1:217" ht="24" x14ac:dyDescent="0.25">
      <c r="A28" s="87">
        <v>6</v>
      </c>
      <c r="B28" s="73" t="s">
        <v>104</v>
      </c>
      <c r="C28" s="4"/>
      <c r="D28" s="23"/>
      <c r="E28" s="4"/>
      <c r="F28" s="16"/>
      <c r="G28" s="17"/>
      <c r="H28" s="60"/>
      <c r="HB28" s="13"/>
      <c r="HC28" s="13"/>
      <c r="HD28" s="13"/>
      <c r="HE28" s="13"/>
      <c r="HF28" s="13"/>
      <c r="HG28" s="13"/>
      <c r="HH28" s="13"/>
      <c r="HI28" s="13"/>
    </row>
    <row r="29" spans="1:217" ht="36" x14ac:dyDescent="0.25">
      <c r="A29" s="87"/>
      <c r="B29" s="75" t="s">
        <v>105</v>
      </c>
      <c r="C29" s="26" t="s">
        <v>105</v>
      </c>
      <c r="D29" s="23" t="s">
        <v>5</v>
      </c>
      <c r="E29" s="4" t="s">
        <v>96</v>
      </c>
      <c r="F29" s="16">
        <v>10</v>
      </c>
      <c r="G29" s="10">
        <v>80000</v>
      </c>
      <c r="H29" s="60">
        <f>F29*G29</f>
        <v>800000</v>
      </c>
      <c r="HB29" s="13"/>
      <c r="HC29" s="13"/>
      <c r="HD29" s="13"/>
      <c r="HE29" s="13"/>
      <c r="HF29" s="13"/>
      <c r="HG29" s="13"/>
      <c r="HH29" s="13"/>
      <c r="HI29" s="13"/>
    </row>
    <row r="30" spans="1:217" ht="24" x14ac:dyDescent="0.25">
      <c r="A30" s="87"/>
      <c r="B30" s="75" t="s">
        <v>106</v>
      </c>
      <c r="C30" s="26" t="s">
        <v>106</v>
      </c>
      <c r="D30" s="23" t="s">
        <v>5</v>
      </c>
      <c r="E30" s="4" t="s">
        <v>96</v>
      </c>
      <c r="F30" s="16">
        <v>10</v>
      </c>
      <c r="G30" s="10">
        <v>14000</v>
      </c>
      <c r="H30" s="60">
        <f>F30*G30</f>
        <v>140000</v>
      </c>
      <c r="HB30" s="13"/>
      <c r="HC30" s="13"/>
      <c r="HD30" s="13"/>
      <c r="HE30" s="13"/>
      <c r="HF30" s="13"/>
      <c r="HG30" s="13"/>
      <c r="HH30" s="13"/>
      <c r="HI30" s="13"/>
    </row>
    <row r="31" spans="1:217" x14ac:dyDescent="0.25">
      <c r="A31" s="87"/>
      <c r="B31" s="72" t="s">
        <v>4</v>
      </c>
      <c r="C31" s="27"/>
      <c r="D31" s="19"/>
      <c r="E31" s="27"/>
      <c r="F31" s="24"/>
      <c r="G31" s="25"/>
      <c r="H31" s="61">
        <f>SUM(H29:H30)</f>
        <v>940000</v>
      </c>
      <c r="HB31" s="13"/>
      <c r="HC31" s="13"/>
      <c r="HD31" s="13"/>
      <c r="HE31" s="13"/>
      <c r="HF31" s="13"/>
      <c r="HG31" s="13"/>
      <c r="HH31" s="13"/>
      <c r="HI31" s="13"/>
    </row>
    <row r="32" spans="1:217" ht="36" x14ac:dyDescent="0.25">
      <c r="A32" s="87">
        <v>7</v>
      </c>
      <c r="B32" s="73" t="s">
        <v>91</v>
      </c>
      <c r="C32" s="4"/>
      <c r="D32" s="23"/>
      <c r="E32" s="4"/>
      <c r="F32" s="16"/>
      <c r="G32" s="17"/>
      <c r="H32" s="60"/>
      <c r="HB32" s="13"/>
      <c r="HC32" s="13"/>
      <c r="HD32" s="13"/>
      <c r="HE32" s="13"/>
      <c r="HF32" s="13"/>
      <c r="HG32" s="13"/>
      <c r="HH32" s="13"/>
      <c r="HI32" s="13"/>
    </row>
    <row r="33" spans="1:217" ht="48" x14ac:dyDescent="0.25">
      <c r="A33" s="87"/>
      <c r="B33" s="76" t="s">
        <v>92</v>
      </c>
      <c r="C33" s="28" t="s">
        <v>92</v>
      </c>
      <c r="D33" s="29" t="s">
        <v>5</v>
      </c>
      <c r="E33" s="30" t="s">
        <v>3</v>
      </c>
      <c r="F33" s="31">
        <v>1</v>
      </c>
      <c r="G33" s="32">
        <v>122454</v>
      </c>
      <c r="H33" s="62">
        <f>F33*G33</f>
        <v>122454</v>
      </c>
      <c r="HB33" s="13"/>
      <c r="HC33" s="13"/>
      <c r="HD33" s="13"/>
      <c r="HE33" s="13"/>
      <c r="HF33" s="13"/>
      <c r="HG33" s="13"/>
      <c r="HH33" s="13"/>
      <c r="HI33" s="13"/>
    </row>
    <row r="34" spans="1:217" ht="24" x14ac:dyDescent="0.25">
      <c r="A34" s="87"/>
      <c r="B34" s="76" t="s">
        <v>93</v>
      </c>
      <c r="C34" s="28" t="s">
        <v>93</v>
      </c>
      <c r="D34" s="29" t="s">
        <v>5</v>
      </c>
      <c r="E34" s="30" t="s">
        <v>3</v>
      </c>
      <c r="F34" s="31">
        <v>2</v>
      </c>
      <c r="G34" s="32">
        <v>198987</v>
      </c>
      <c r="H34" s="62">
        <f t="shared" ref="H34:H35" si="2">F34*G34</f>
        <v>397974</v>
      </c>
      <c r="HB34" s="13"/>
      <c r="HC34" s="13"/>
      <c r="HD34" s="13"/>
      <c r="HE34" s="13"/>
      <c r="HF34" s="13"/>
      <c r="HG34" s="13"/>
      <c r="HH34" s="13"/>
      <c r="HI34" s="13"/>
    </row>
    <row r="35" spans="1:217" ht="24" x14ac:dyDescent="0.25">
      <c r="A35" s="87"/>
      <c r="B35" s="77" t="s">
        <v>94</v>
      </c>
      <c r="C35" s="33" t="s">
        <v>94</v>
      </c>
      <c r="D35" s="29" t="s">
        <v>5</v>
      </c>
      <c r="E35" s="30" t="s">
        <v>77</v>
      </c>
      <c r="F35" s="31">
        <v>2</v>
      </c>
      <c r="G35" s="32">
        <v>70409</v>
      </c>
      <c r="H35" s="62">
        <f t="shared" si="2"/>
        <v>140818</v>
      </c>
      <c r="HB35" s="13"/>
      <c r="HC35" s="13"/>
      <c r="HD35" s="13"/>
      <c r="HE35" s="13"/>
      <c r="HF35" s="13"/>
      <c r="HG35" s="13"/>
      <c r="HH35" s="13"/>
      <c r="HI35" s="13"/>
    </row>
    <row r="36" spans="1:217" x14ac:dyDescent="0.25">
      <c r="A36" s="87"/>
      <c r="B36" s="78" t="s">
        <v>4</v>
      </c>
      <c r="C36" s="34"/>
      <c r="D36" s="35"/>
      <c r="E36" s="36"/>
      <c r="F36" s="37"/>
      <c r="G36" s="38"/>
      <c r="H36" s="66">
        <f>SUM(H33:H35)</f>
        <v>661246</v>
      </c>
      <c r="HB36" s="13"/>
      <c r="HC36" s="13"/>
      <c r="HD36" s="13"/>
      <c r="HE36" s="13"/>
      <c r="HF36" s="13"/>
      <c r="HG36" s="13"/>
      <c r="HH36" s="13"/>
      <c r="HI36" s="13"/>
    </row>
    <row r="37" spans="1:217" ht="24" x14ac:dyDescent="0.25">
      <c r="A37" s="87">
        <v>8</v>
      </c>
      <c r="B37" s="79" t="s">
        <v>107</v>
      </c>
      <c r="C37" s="39" t="s">
        <v>95</v>
      </c>
      <c r="D37" s="40" t="s">
        <v>5</v>
      </c>
      <c r="E37" s="41" t="s">
        <v>96</v>
      </c>
      <c r="F37" s="42">
        <v>43</v>
      </c>
      <c r="G37" s="43">
        <v>13000</v>
      </c>
      <c r="H37" s="67">
        <f>F37*G37</f>
        <v>559000</v>
      </c>
      <c r="HB37" s="13"/>
      <c r="HC37" s="13"/>
      <c r="HD37" s="13"/>
      <c r="HE37" s="13"/>
      <c r="HF37" s="13"/>
      <c r="HG37" s="13"/>
      <c r="HH37" s="13"/>
      <c r="HI37" s="13"/>
    </row>
    <row r="38" spans="1:217" ht="24" x14ac:dyDescent="0.25">
      <c r="A38" s="87">
        <v>9</v>
      </c>
      <c r="B38" s="77" t="s">
        <v>108</v>
      </c>
      <c r="C38" s="33" t="s">
        <v>108</v>
      </c>
      <c r="D38" s="29" t="s">
        <v>5</v>
      </c>
      <c r="E38" s="30" t="s">
        <v>96</v>
      </c>
      <c r="F38" s="31">
        <v>8</v>
      </c>
      <c r="G38" s="32">
        <v>7000</v>
      </c>
      <c r="H38" s="67">
        <f>F38*G38</f>
        <v>56000</v>
      </c>
      <c r="HB38" s="13"/>
      <c r="HC38" s="13"/>
      <c r="HD38" s="13"/>
      <c r="HE38" s="13"/>
      <c r="HF38" s="13"/>
      <c r="HG38" s="13"/>
      <c r="HH38" s="13"/>
      <c r="HI38" s="13"/>
    </row>
    <row r="39" spans="1:217" ht="36" x14ac:dyDescent="0.25">
      <c r="A39" s="87">
        <v>10</v>
      </c>
      <c r="B39" s="80" t="s">
        <v>97</v>
      </c>
      <c r="C39" s="30"/>
      <c r="D39" s="29"/>
      <c r="E39" s="30"/>
      <c r="F39" s="31"/>
      <c r="G39" s="44"/>
      <c r="H39" s="62"/>
      <c r="HB39" s="13"/>
      <c r="HC39" s="13"/>
      <c r="HD39" s="13"/>
      <c r="HE39" s="13"/>
      <c r="HF39" s="13"/>
      <c r="HG39" s="13"/>
      <c r="HH39" s="13"/>
      <c r="HI39" s="13"/>
    </row>
    <row r="40" spans="1:217" ht="24" x14ac:dyDescent="0.25">
      <c r="A40" s="87"/>
      <c r="B40" s="81" t="s">
        <v>98</v>
      </c>
      <c r="C40" s="45" t="s">
        <v>98</v>
      </c>
      <c r="D40" s="29" t="s">
        <v>5</v>
      </c>
      <c r="E40" s="30" t="s">
        <v>3</v>
      </c>
      <c r="F40" s="56">
        <v>3</v>
      </c>
      <c r="G40" s="32">
        <v>18000</v>
      </c>
      <c r="H40" s="62">
        <f>F40*G40</f>
        <v>54000</v>
      </c>
      <c r="HB40" s="13"/>
      <c r="HC40" s="13"/>
      <c r="HD40" s="13"/>
      <c r="HE40" s="13"/>
      <c r="HF40" s="13"/>
      <c r="HG40" s="13"/>
      <c r="HH40" s="13"/>
      <c r="HI40" s="13"/>
    </row>
    <row r="41" spans="1:217" ht="24" x14ac:dyDescent="0.25">
      <c r="A41" s="87"/>
      <c r="B41" s="81" t="s">
        <v>99</v>
      </c>
      <c r="C41" s="45" t="s">
        <v>99</v>
      </c>
      <c r="D41" s="29" t="s">
        <v>5</v>
      </c>
      <c r="E41" s="30" t="s">
        <v>77</v>
      </c>
      <c r="F41" s="56">
        <v>3</v>
      </c>
      <c r="G41" s="32">
        <v>35000</v>
      </c>
      <c r="H41" s="62">
        <f t="shared" ref="H41:H43" si="3">F41*G41</f>
        <v>105000</v>
      </c>
      <c r="HB41" s="13"/>
      <c r="HC41" s="13"/>
      <c r="HD41" s="13"/>
      <c r="HE41" s="13"/>
      <c r="HF41" s="13"/>
      <c r="HG41" s="13"/>
      <c r="HH41" s="13"/>
      <c r="HI41" s="13"/>
    </row>
    <row r="42" spans="1:217" ht="24" x14ac:dyDescent="0.25">
      <c r="A42" s="87"/>
      <c r="B42" s="82" t="s">
        <v>100</v>
      </c>
      <c r="C42" s="46" t="s">
        <v>100</v>
      </c>
      <c r="D42" s="29" t="s">
        <v>5</v>
      </c>
      <c r="E42" s="30" t="s">
        <v>3</v>
      </c>
      <c r="F42" s="56">
        <v>3</v>
      </c>
      <c r="G42" s="32">
        <v>20000</v>
      </c>
      <c r="H42" s="62">
        <f t="shared" si="3"/>
        <v>60000</v>
      </c>
      <c r="HB42" s="13"/>
      <c r="HC42" s="13"/>
      <c r="HD42" s="13"/>
      <c r="HE42" s="13"/>
      <c r="HF42" s="13"/>
      <c r="HG42" s="13"/>
      <c r="HH42" s="13"/>
      <c r="HI42" s="13"/>
    </row>
    <row r="43" spans="1:217" ht="24" x14ac:dyDescent="0.25">
      <c r="A43" s="87"/>
      <c r="B43" s="81" t="s">
        <v>76</v>
      </c>
      <c r="C43" s="45" t="s">
        <v>76</v>
      </c>
      <c r="D43" s="29" t="s">
        <v>5</v>
      </c>
      <c r="E43" s="30" t="s">
        <v>3</v>
      </c>
      <c r="F43" s="56">
        <v>3</v>
      </c>
      <c r="G43" s="32">
        <v>78500</v>
      </c>
      <c r="H43" s="62">
        <f t="shared" si="3"/>
        <v>235500</v>
      </c>
      <c r="HB43" s="13"/>
      <c r="HC43" s="13"/>
      <c r="HD43" s="13"/>
      <c r="HE43" s="13"/>
      <c r="HF43" s="13"/>
      <c r="HG43" s="13"/>
      <c r="HH43" s="13"/>
      <c r="HI43" s="13"/>
    </row>
    <row r="44" spans="1:217" x14ac:dyDescent="0.25">
      <c r="A44" s="87"/>
      <c r="B44" s="78" t="s">
        <v>4</v>
      </c>
      <c r="C44" s="36"/>
      <c r="D44" s="35"/>
      <c r="E44" s="36"/>
      <c r="F44" s="47"/>
      <c r="G44" s="38"/>
      <c r="H44" s="66">
        <f>SUM(H40:H43)</f>
        <v>454500</v>
      </c>
      <c r="HB44" s="13"/>
      <c r="HC44" s="13"/>
      <c r="HD44" s="13"/>
      <c r="HE44" s="13"/>
      <c r="HF44" s="13"/>
      <c r="HG44" s="13"/>
      <c r="HH44" s="13"/>
      <c r="HI44" s="13"/>
    </row>
    <row r="45" spans="1:217" ht="24" x14ac:dyDescent="0.25">
      <c r="A45" s="87">
        <v>11</v>
      </c>
      <c r="B45" s="83" t="s">
        <v>109</v>
      </c>
      <c r="C45" s="50" t="s">
        <v>110</v>
      </c>
      <c r="D45" s="29" t="s">
        <v>5</v>
      </c>
      <c r="E45" s="51" t="s">
        <v>13</v>
      </c>
      <c r="F45" s="51">
        <v>90</v>
      </c>
      <c r="G45" s="52">
        <v>700</v>
      </c>
      <c r="H45" s="69">
        <f>F45*G45</f>
        <v>63000</v>
      </c>
      <c r="HB45" s="13"/>
      <c r="HC45" s="13"/>
      <c r="HD45" s="13"/>
      <c r="HE45" s="13"/>
      <c r="HF45" s="13"/>
      <c r="HG45" s="13"/>
      <c r="HH45" s="13"/>
      <c r="HI45" s="13"/>
    </row>
    <row r="46" spans="1:217" ht="24" x14ac:dyDescent="0.25">
      <c r="A46" s="87">
        <v>12</v>
      </c>
      <c r="B46" s="83" t="s">
        <v>6</v>
      </c>
      <c r="C46" s="50" t="s">
        <v>7</v>
      </c>
      <c r="D46" s="29" t="s">
        <v>5</v>
      </c>
      <c r="E46" s="51" t="s">
        <v>8</v>
      </c>
      <c r="F46" s="51">
        <v>50</v>
      </c>
      <c r="G46" s="52">
        <v>22.94</v>
      </c>
      <c r="H46" s="69">
        <f t="shared" ref="H46:H88" si="4">F46*G46</f>
        <v>1147</v>
      </c>
      <c r="HB46" s="13"/>
      <c r="HC46" s="13"/>
      <c r="HD46" s="13"/>
      <c r="HE46" s="13"/>
      <c r="HF46" s="13"/>
      <c r="HG46" s="13"/>
      <c r="HH46" s="13"/>
      <c r="HI46" s="13"/>
    </row>
    <row r="47" spans="1:217" ht="24" x14ac:dyDescent="0.25">
      <c r="A47" s="87">
        <v>13</v>
      </c>
      <c r="B47" s="83" t="s">
        <v>111</v>
      </c>
      <c r="C47" s="83" t="s">
        <v>111</v>
      </c>
      <c r="D47" s="29" t="s">
        <v>5</v>
      </c>
      <c r="E47" s="51" t="s">
        <v>8</v>
      </c>
      <c r="F47" s="51">
        <v>200</v>
      </c>
      <c r="G47" s="52">
        <v>43.63</v>
      </c>
      <c r="H47" s="69">
        <f t="shared" si="4"/>
        <v>8726</v>
      </c>
      <c r="HB47" s="13"/>
      <c r="HC47" s="13"/>
      <c r="HD47" s="13"/>
      <c r="HE47" s="13"/>
      <c r="HF47" s="13"/>
      <c r="HG47" s="13"/>
      <c r="HH47" s="13"/>
      <c r="HI47" s="13"/>
    </row>
    <row r="48" spans="1:217" ht="24" x14ac:dyDescent="0.25">
      <c r="A48" s="87">
        <v>14</v>
      </c>
      <c r="B48" s="83" t="s">
        <v>112</v>
      </c>
      <c r="C48" s="50" t="s">
        <v>113</v>
      </c>
      <c r="D48" s="29" t="s">
        <v>5</v>
      </c>
      <c r="E48" s="51" t="s">
        <v>114</v>
      </c>
      <c r="F48" s="51">
        <v>5000</v>
      </c>
      <c r="G48" s="52">
        <v>131.1</v>
      </c>
      <c r="H48" s="69">
        <f t="shared" si="4"/>
        <v>655500</v>
      </c>
      <c r="HB48" s="13"/>
      <c r="HC48" s="13"/>
      <c r="HD48" s="13"/>
      <c r="HE48" s="13"/>
      <c r="HF48" s="13"/>
      <c r="HG48" s="13"/>
      <c r="HH48" s="13"/>
      <c r="HI48" s="13"/>
    </row>
    <row r="49" spans="1:217" ht="48" x14ac:dyDescent="0.25">
      <c r="A49" s="87">
        <v>15</v>
      </c>
      <c r="B49" s="84" t="s">
        <v>115</v>
      </c>
      <c r="C49" s="53" t="s">
        <v>116</v>
      </c>
      <c r="D49" s="50"/>
      <c r="E49" s="51" t="s">
        <v>3</v>
      </c>
      <c r="F49" s="56">
        <v>1</v>
      </c>
      <c r="G49" s="52">
        <v>181651</v>
      </c>
      <c r="H49" s="69">
        <f t="shared" si="4"/>
        <v>181651</v>
      </c>
      <c r="HB49" s="13"/>
      <c r="HC49" s="13"/>
      <c r="HD49" s="13"/>
      <c r="HE49" s="13"/>
      <c r="HF49" s="13"/>
      <c r="HG49" s="13"/>
      <c r="HH49" s="13"/>
      <c r="HI49" s="13"/>
    </row>
    <row r="50" spans="1:217" ht="96" x14ac:dyDescent="0.25">
      <c r="A50" s="87">
        <v>16</v>
      </c>
      <c r="B50" s="54" t="s">
        <v>117</v>
      </c>
      <c r="C50" s="49" t="s">
        <v>118</v>
      </c>
      <c r="D50" s="50" t="s">
        <v>5</v>
      </c>
      <c r="E50" s="51" t="s">
        <v>1</v>
      </c>
      <c r="F50" s="51">
        <v>1500</v>
      </c>
      <c r="G50" s="52">
        <v>502.15</v>
      </c>
      <c r="H50" s="69">
        <f t="shared" si="4"/>
        <v>753225</v>
      </c>
      <c r="HB50" s="13"/>
      <c r="HC50" s="13"/>
      <c r="HD50" s="13"/>
      <c r="HE50" s="13"/>
      <c r="HF50" s="13"/>
      <c r="HG50" s="13"/>
      <c r="HH50" s="13"/>
      <c r="HI50" s="13"/>
    </row>
    <row r="51" spans="1:217" ht="24" x14ac:dyDescent="0.25">
      <c r="A51" s="87">
        <v>17</v>
      </c>
      <c r="B51" s="84" t="s">
        <v>119</v>
      </c>
      <c r="C51" s="50" t="s">
        <v>120</v>
      </c>
      <c r="D51" s="50" t="s">
        <v>5</v>
      </c>
      <c r="E51" s="51" t="s">
        <v>1</v>
      </c>
      <c r="F51" s="51">
        <v>5000</v>
      </c>
      <c r="G51" s="52">
        <v>153.9</v>
      </c>
      <c r="H51" s="69">
        <f t="shared" si="4"/>
        <v>769500</v>
      </c>
      <c r="HB51" s="13"/>
      <c r="HC51" s="13"/>
      <c r="HD51" s="13"/>
      <c r="HE51" s="13"/>
      <c r="HF51" s="13"/>
      <c r="HG51" s="13"/>
      <c r="HH51" s="13"/>
      <c r="HI51" s="13"/>
    </row>
    <row r="52" spans="1:217" ht="24" x14ac:dyDescent="0.25">
      <c r="A52" s="87">
        <v>18</v>
      </c>
      <c r="B52" s="83" t="s">
        <v>121</v>
      </c>
      <c r="C52" s="50" t="s">
        <v>122</v>
      </c>
      <c r="D52" s="29" t="s">
        <v>5</v>
      </c>
      <c r="E52" s="51" t="s">
        <v>1</v>
      </c>
      <c r="F52" s="51">
        <v>3300</v>
      </c>
      <c r="G52" s="52">
        <v>28.5</v>
      </c>
      <c r="H52" s="69">
        <f t="shared" si="4"/>
        <v>94050</v>
      </c>
      <c r="HB52" s="13"/>
      <c r="HC52" s="13"/>
      <c r="HD52" s="13"/>
      <c r="HE52" s="13"/>
      <c r="HF52" s="13"/>
      <c r="HG52" s="13"/>
      <c r="HH52" s="13"/>
      <c r="HI52" s="13"/>
    </row>
    <row r="53" spans="1:217" ht="24" x14ac:dyDescent="0.25">
      <c r="A53" s="87">
        <v>19</v>
      </c>
      <c r="B53" s="84" t="s">
        <v>123</v>
      </c>
      <c r="C53" s="51" t="s">
        <v>211</v>
      </c>
      <c r="D53" s="29" t="s">
        <v>5</v>
      </c>
      <c r="E53" s="51" t="s">
        <v>9</v>
      </c>
      <c r="F53" s="51">
        <v>1000</v>
      </c>
      <c r="G53" s="52">
        <v>150</v>
      </c>
      <c r="H53" s="69">
        <f t="shared" si="4"/>
        <v>150000</v>
      </c>
      <c r="HB53" s="13"/>
      <c r="HC53" s="13"/>
      <c r="HD53" s="13"/>
      <c r="HE53" s="13"/>
      <c r="HF53" s="13"/>
      <c r="HG53" s="13"/>
      <c r="HH53" s="13"/>
      <c r="HI53" s="13"/>
    </row>
    <row r="54" spans="1:217" ht="24" x14ac:dyDescent="0.25">
      <c r="A54" s="87">
        <v>20</v>
      </c>
      <c r="B54" s="84" t="s">
        <v>10</v>
      </c>
      <c r="C54" s="51" t="s">
        <v>11</v>
      </c>
      <c r="D54" s="50" t="s">
        <v>5</v>
      </c>
      <c r="E54" s="51" t="s">
        <v>1</v>
      </c>
      <c r="F54" s="51">
        <v>2500</v>
      </c>
      <c r="G54" s="52">
        <v>168.03</v>
      </c>
      <c r="H54" s="69">
        <f t="shared" si="4"/>
        <v>420075</v>
      </c>
      <c r="HB54" s="13"/>
      <c r="HC54" s="13"/>
      <c r="HD54" s="13"/>
      <c r="HE54" s="13"/>
      <c r="HF54" s="13"/>
      <c r="HG54" s="13"/>
      <c r="HH54" s="13"/>
      <c r="HI54" s="13"/>
    </row>
    <row r="55" spans="1:217" ht="24" x14ac:dyDescent="0.25">
      <c r="A55" s="87">
        <v>21</v>
      </c>
      <c r="B55" s="83" t="s">
        <v>12</v>
      </c>
      <c r="C55" s="50" t="s">
        <v>12</v>
      </c>
      <c r="D55" s="29" t="s">
        <v>5</v>
      </c>
      <c r="E55" s="51" t="s">
        <v>13</v>
      </c>
      <c r="F55" s="51">
        <v>1.5</v>
      </c>
      <c r="G55" s="52">
        <v>3600</v>
      </c>
      <c r="H55" s="69">
        <f t="shared" si="4"/>
        <v>5400</v>
      </c>
      <c r="HB55" s="13"/>
      <c r="HC55" s="13"/>
      <c r="HD55" s="13"/>
      <c r="HE55" s="13"/>
      <c r="HF55" s="13"/>
      <c r="HG55" s="13"/>
      <c r="HH55" s="13"/>
      <c r="HI55" s="13"/>
    </row>
    <row r="56" spans="1:217" ht="24" x14ac:dyDescent="0.25">
      <c r="A56" s="87">
        <v>22</v>
      </c>
      <c r="B56" s="83" t="s">
        <v>14</v>
      </c>
      <c r="C56" s="50" t="s">
        <v>14</v>
      </c>
      <c r="D56" s="29" t="s">
        <v>5</v>
      </c>
      <c r="E56" s="51" t="s">
        <v>13</v>
      </c>
      <c r="F56" s="51">
        <v>1.2</v>
      </c>
      <c r="G56" s="52">
        <v>7500</v>
      </c>
      <c r="H56" s="69">
        <f t="shared" si="4"/>
        <v>9000</v>
      </c>
      <c r="HB56" s="13"/>
      <c r="HC56" s="13"/>
      <c r="HD56" s="13"/>
      <c r="HE56" s="13"/>
      <c r="HF56" s="13"/>
      <c r="HG56" s="13"/>
      <c r="HH56" s="13"/>
      <c r="HI56" s="13"/>
    </row>
    <row r="57" spans="1:217" ht="24" x14ac:dyDescent="0.25">
      <c r="A57" s="87">
        <v>23</v>
      </c>
      <c r="B57" s="83" t="s">
        <v>15</v>
      </c>
      <c r="C57" s="50" t="s">
        <v>16</v>
      </c>
      <c r="D57" s="29" t="s">
        <v>5</v>
      </c>
      <c r="E57" s="51" t="s">
        <v>13</v>
      </c>
      <c r="F57" s="56">
        <v>1</v>
      </c>
      <c r="G57" s="52">
        <v>1300</v>
      </c>
      <c r="H57" s="69">
        <f t="shared" si="4"/>
        <v>1300</v>
      </c>
      <c r="HB57" s="13"/>
      <c r="HC57" s="13"/>
      <c r="HD57" s="13"/>
      <c r="HE57" s="13"/>
      <c r="HF57" s="13"/>
      <c r="HG57" s="13"/>
      <c r="HH57" s="13"/>
      <c r="HI57" s="13"/>
    </row>
    <row r="58" spans="1:217" ht="24" x14ac:dyDescent="0.25">
      <c r="A58" s="87">
        <v>24</v>
      </c>
      <c r="B58" s="83" t="s">
        <v>17</v>
      </c>
      <c r="C58" s="50" t="s">
        <v>17</v>
      </c>
      <c r="D58" s="29" t="s">
        <v>5</v>
      </c>
      <c r="E58" s="51" t="s">
        <v>2</v>
      </c>
      <c r="F58" s="56">
        <v>5</v>
      </c>
      <c r="G58" s="52">
        <v>1200</v>
      </c>
      <c r="H58" s="69">
        <f t="shared" si="4"/>
        <v>6000</v>
      </c>
      <c r="HB58" s="13"/>
      <c r="HC58" s="13"/>
      <c r="HD58" s="13"/>
      <c r="HE58" s="13"/>
      <c r="HF58" s="13"/>
      <c r="HG58" s="13"/>
      <c r="HH58" s="13"/>
      <c r="HI58" s="13"/>
    </row>
    <row r="59" spans="1:217" ht="24" x14ac:dyDescent="0.25">
      <c r="A59" s="87">
        <v>25</v>
      </c>
      <c r="B59" s="83" t="s">
        <v>18</v>
      </c>
      <c r="C59" s="50" t="s">
        <v>18</v>
      </c>
      <c r="D59" s="29" t="s">
        <v>5</v>
      </c>
      <c r="E59" s="51" t="s">
        <v>2</v>
      </c>
      <c r="F59" s="56">
        <v>5</v>
      </c>
      <c r="G59" s="52">
        <v>1200</v>
      </c>
      <c r="H59" s="69">
        <f t="shared" si="4"/>
        <v>6000</v>
      </c>
      <c r="HB59" s="13"/>
      <c r="HC59" s="13"/>
      <c r="HD59" s="13"/>
      <c r="HE59" s="13"/>
      <c r="HF59" s="13"/>
      <c r="HG59" s="13"/>
      <c r="HH59" s="13"/>
      <c r="HI59" s="13"/>
    </row>
    <row r="60" spans="1:217" ht="24" x14ac:dyDescent="0.25">
      <c r="A60" s="87">
        <v>26</v>
      </c>
      <c r="B60" s="83" t="s">
        <v>19</v>
      </c>
      <c r="C60" s="50" t="s">
        <v>20</v>
      </c>
      <c r="D60" s="29" t="s">
        <v>5</v>
      </c>
      <c r="E60" s="51" t="s">
        <v>13</v>
      </c>
      <c r="F60" s="56">
        <v>25</v>
      </c>
      <c r="G60" s="52">
        <v>127000</v>
      </c>
      <c r="H60" s="69">
        <f t="shared" si="4"/>
        <v>3175000</v>
      </c>
      <c r="HB60" s="13"/>
      <c r="HC60" s="13"/>
      <c r="HD60" s="13"/>
      <c r="HE60" s="13"/>
      <c r="HF60" s="13"/>
      <c r="HG60" s="13"/>
      <c r="HH60" s="13"/>
      <c r="HI60" s="13"/>
    </row>
    <row r="61" spans="1:217" ht="24" x14ac:dyDescent="0.25">
      <c r="A61" s="87">
        <v>27</v>
      </c>
      <c r="B61" s="83" t="s">
        <v>124</v>
      </c>
      <c r="C61" s="50" t="s">
        <v>21</v>
      </c>
      <c r="D61" s="29" t="s">
        <v>5</v>
      </c>
      <c r="E61" s="51" t="s">
        <v>8</v>
      </c>
      <c r="F61" s="51">
        <v>20</v>
      </c>
      <c r="G61" s="52">
        <v>13.67</v>
      </c>
      <c r="H61" s="69">
        <f t="shared" si="4"/>
        <v>273.39999999999998</v>
      </c>
      <c r="HB61" s="13"/>
      <c r="HC61" s="13"/>
      <c r="HD61" s="13"/>
      <c r="HE61" s="13"/>
      <c r="HF61" s="13"/>
      <c r="HG61" s="13"/>
      <c r="HH61" s="13"/>
      <c r="HI61" s="13"/>
    </row>
    <row r="62" spans="1:217" ht="24" x14ac:dyDescent="0.25">
      <c r="A62" s="87">
        <v>28</v>
      </c>
      <c r="B62" s="83" t="s">
        <v>22</v>
      </c>
      <c r="C62" s="50" t="s">
        <v>23</v>
      </c>
      <c r="D62" s="29" t="s">
        <v>5</v>
      </c>
      <c r="E62" s="51" t="s">
        <v>8</v>
      </c>
      <c r="F62" s="51">
        <v>20</v>
      </c>
      <c r="G62" s="52">
        <v>720</v>
      </c>
      <c r="H62" s="69">
        <f t="shared" si="4"/>
        <v>14400</v>
      </c>
      <c r="HB62" s="13"/>
      <c r="HC62" s="13"/>
      <c r="HD62" s="13"/>
      <c r="HE62" s="13"/>
      <c r="HF62" s="13"/>
      <c r="HG62" s="13"/>
      <c r="HH62" s="13"/>
      <c r="HI62" s="13"/>
    </row>
    <row r="63" spans="1:217" ht="24" x14ac:dyDescent="0.25">
      <c r="A63" s="87">
        <v>29</v>
      </c>
      <c r="B63" s="83" t="s">
        <v>125</v>
      </c>
      <c r="C63" s="50" t="s">
        <v>126</v>
      </c>
      <c r="D63" s="29" t="s">
        <v>5</v>
      </c>
      <c r="E63" s="51" t="s">
        <v>13</v>
      </c>
      <c r="F63" s="51">
        <v>23.6</v>
      </c>
      <c r="G63" s="52">
        <v>1515</v>
      </c>
      <c r="H63" s="69">
        <f t="shared" si="4"/>
        <v>35754</v>
      </c>
      <c r="HB63" s="13"/>
      <c r="HC63" s="13"/>
      <c r="HD63" s="13"/>
      <c r="HE63" s="13"/>
      <c r="HF63" s="13"/>
      <c r="HG63" s="13"/>
      <c r="HH63" s="13"/>
      <c r="HI63" s="13"/>
    </row>
    <row r="64" spans="1:217" ht="24" x14ac:dyDescent="0.25">
      <c r="A64" s="87">
        <v>30</v>
      </c>
      <c r="B64" s="83" t="s">
        <v>127</v>
      </c>
      <c r="C64" s="50" t="s">
        <v>128</v>
      </c>
      <c r="D64" s="29" t="s">
        <v>5</v>
      </c>
      <c r="E64" s="51" t="s">
        <v>13</v>
      </c>
      <c r="F64" s="56">
        <v>1000</v>
      </c>
      <c r="G64" s="52">
        <v>2500</v>
      </c>
      <c r="H64" s="69">
        <f t="shared" si="4"/>
        <v>2500000</v>
      </c>
      <c r="HB64" s="13"/>
      <c r="HC64" s="13"/>
      <c r="HD64" s="13"/>
      <c r="HE64" s="13"/>
      <c r="HF64" s="13"/>
      <c r="HG64" s="13"/>
      <c r="HH64" s="13"/>
      <c r="HI64" s="13"/>
    </row>
    <row r="65" spans="1:217" ht="24" x14ac:dyDescent="0.25">
      <c r="A65" s="87">
        <v>31</v>
      </c>
      <c r="B65" s="84" t="s">
        <v>129</v>
      </c>
      <c r="C65" s="50" t="s">
        <v>24</v>
      </c>
      <c r="D65" s="29" t="s">
        <v>5</v>
      </c>
      <c r="E65" s="51" t="s">
        <v>3</v>
      </c>
      <c r="F65" s="56">
        <v>1</v>
      </c>
      <c r="G65" s="52">
        <v>8200</v>
      </c>
      <c r="H65" s="69">
        <f t="shared" si="4"/>
        <v>8200</v>
      </c>
      <c r="HB65" s="13"/>
      <c r="HC65" s="13"/>
      <c r="HD65" s="13"/>
      <c r="HE65" s="13"/>
      <c r="HF65" s="13"/>
      <c r="HG65" s="13"/>
      <c r="HH65" s="13"/>
      <c r="HI65" s="13"/>
    </row>
    <row r="66" spans="1:217" ht="24" x14ac:dyDescent="0.25">
      <c r="A66" s="87">
        <v>32</v>
      </c>
      <c r="B66" s="84" t="s">
        <v>130</v>
      </c>
      <c r="C66" s="48"/>
      <c r="D66" s="29" t="s">
        <v>5</v>
      </c>
      <c r="E66" s="51" t="s">
        <v>96</v>
      </c>
      <c r="F66" s="56">
        <v>2</v>
      </c>
      <c r="G66" s="52">
        <v>4327</v>
      </c>
      <c r="H66" s="69">
        <f t="shared" si="4"/>
        <v>8654</v>
      </c>
      <c r="HB66" s="13"/>
      <c r="HC66" s="13"/>
      <c r="HD66" s="13"/>
      <c r="HE66" s="13"/>
      <c r="HF66" s="13"/>
      <c r="HG66" s="13"/>
      <c r="HH66" s="13"/>
      <c r="HI66" s="13"/>
    </row>
    <row r="67" spans="1:217" ht="24" x14ac:dyDescent="0.25">
      <c r="A67" s="87">
        <v>33</v>
      </c>
      <c r="B67" s="84" t="s">
        <v>131</v>
      </c>
      <c r="C67" s="48" t="s">
        <v>132</v>
      </c>
      <c r="D67" s="29" t="s">
        <v>5</v>
      </c>
      <c r="E67" s="51" t="s">
        <v>96</v>
      </c>
      <c r="F67" s="56">
        <v>2</v>
      </c>
      <c r="G67" s="52">
        <v>4327</v>
      </c>
      <c r="H67" s="69">
        <f t="shared" si="4"/>
        <v>8654</v>
      </c>
      <c r="HB67" s="13"/>
      <c r="HC67" s="13"/>
      <c r="HD67" s="13"/>
      <c r="HE67" s="13"/>
      <c r="HF67" s="13"/>
      <c r="HG67" s="13"/>
      <c r="HH67" s="13"/>
      <c r="HI67" s="13"/>
    </row>
    <row r="68" spans="1:217" ht="36" x14ac:dyDescent="0.25">
      <c r="A68" s="87">
        <v>34</v>
      </c>
      <c r="B68" s="83" t="s">
        <v>133</v>
      </c>
      <c r="C68" s="55" t="s">
        <v>134</v>
      </c>
      <c r="D68" s="29" t="s">
        <v>5</v>
      </c>
      <c r="E68" s="51" t="s">
        <v>2</v>
      </c>
      <c r="F68" s="56">
        <v>1</v>
      </c>
      <c r="G68" s="52">
        <v>4000</v>
      </c>
      <c r="H68" s="69">
        <f t="shared" si="4"/>
        <v>4000</v>
      </c>
      <c r="HB68" s="13"/>
      <c r="HC68" s="13"/>
      <c r="HD68" s="13"/>
      <c r="HE68" s="13"/>
      <c r="HF68" s="13"/>
      <c r="HG68" s="13"/>
      <c r="HH68" s="13"/>
      <c r="HI68" s="13"/>
    </row>
    <row r="69" spans="1:217" ht="24" x14ac:dyDescent="0.25">
      <c r="A69" s="87">
        <v>35</v>
      </c>
      <c r="B69" s="84" t="s">
        <v>212</v>
      </c>
      <c r="C69" s="84" t="s">
        <v>212</v>
      </c>
      <c r="D69" s="29" t="s">
        <v>5</v>
      </c>
      <c r="E69" s="51" t="s">
        <v>2</v>
      </c>
      <c r="F69" s="56">
        <v>2</v>
      </c>
      <c r="G69" s="52">
        <v>4000</v>
      </c>
      <c r="H69" s="69">
        <f t="shared" si="4"/>
        <v>8000</v>
      </c>
      <c r="HB69" s="13"/>
      <c r="HC69" s="13"/>
      <c r="HD69" s="13"/>
      <c r="HE69" s="13"/>
      <c r="HF69" s="13"/>
      <c r="HG69" s="13"/>
      <c r="HH69" s="13"/>
      <c r="HI69" s="13"/>
    </row>
    <row r="70" spans="1:217" ht="24" x14ac:dyDescent="0.25">
      <c r="A70" s="87">
        <v>36</v>
      </c>
      <c r="B70" s="84" t="s">
        <v>213</v>
      </c>
      <c r="C70" s="84" t="s">
        <v>213</v>
      </c>
      <c r="D70" s="29" t="s">
        <v>5</v>
      </c>
      <c r="E70" s="51" t="s">
        <v>2</v>
      </c>
      <c r="F70" s="56">
        <v>1</v>
      </c>
      <c r="G70" s="52">
        <v>4000</v>
      </c>
      <c r="H70" s="69">
        <f t="shared" si="4"/>
        <v>4000</v>
      </c>
      <c r="HB70" s="13"/>
      <c r="HC70" s="13"/>
      <c r="HD70" s="13"/>
      <c r="HE70" s="13"/>
      <c r="HF70" s="13"/>
      <c r="HG70" s="13"/>
      <c r="HH70" s="13"/>
      <c r="HI70" s="13"/>
    </row>
    <row r="71" spans="1:217" ht="36" x14ac:dyDescent="0.25">
      <c r="A71" s="87">
        <v>37</v>
      </c>
      <c r="B71" s="84" t="s">
        <v>135</v>
      </c>
      <c r="C71" s="50" t="s">
        <v>136</v>
      </c>
      <c r="D71" s="29" t="s">
        <v>5</v>
      </c>
      <c r="E71" s="51" t="s">
        <v>2</v>
      </c>
      <c r="F71" s="56">
        <v>2</v>
      </c>
      <c r="G71" s="52">
        <v>4000</v>
      </c>
      <c r="H71" s="69">
        <f t="shared" si="4"/>
        <v>8000</v>
      </c>
      <c r="HB71" s="13"/>
      <c r="HC71" s="13"/>
      <c r="HD71" s="13"/>
      <c r="HE71" s="13"/>
      <c r="HF71" s="13"/>
      <c r="HG71" s="13"/>
      <c r="HH71" s="13"/>
      <c r="HI71" s="13"/>
    </row>
    <row r="72" spans="1:217" ht="24" x14ac:dyDescent="0.25">
      <c r="A72" s="87">
        <v>38</v>
      </c>
      <c r="B72" s="84" t="s">
        <v>137</v>
      </c>
      <c r="C72" s="50" t="s">
        <v>138</v>
      </c>
      <c r="D72" s="29" t="s">
        <v>5</v>
      </c>
      <c r="E72" s="51" t="s">
        <v>2</v>
      </c>
      <c r="F72" s="56">
        <v>1</v>
      </c>
      <c r="G72" s="52">
        <v>5000</v>
      </c>
      <c r="H72" s="69">
        <f t="shared" si="4"/>
        <v>5000</v>
      </c>
      <c r="HB72" s="13"/>
      <c r="HC72" s="13"/>
      <c r="HD72" s="13"/>
      <c r="HE72" s="13"/>
      <c r="HF72" s="13"/>
      <c r="HG72" s="13"/>
      <c r="HH72" s="13"/>
      <c r="HI72" s="13"/>
    </row>
    <row r="73" spans="1:217" ht="24" x14ac:dyDescent="0.25">
      <c r="A73" s="87">
        <v>39</v>
      </c>
      <c r="B73" s="83" t="s">
        <v>139</v>
      </c>
      <c r="C73" s="50" t="s">
        <v>140</v>
      </c>
      <c r="D73" s="29" t="s">
        <v>5</v>
      </c>
      <c r="E73" s="51" t="s">
        <v>13</v>
      </c>
      <c r="F73" s="56">
        <v>50</v>
      </c>
      <c r="G73" s="52">
        <v>299.2</v>
      </c>
      <c r="H73" s="69">
        <f t="shared" si="4"/>
        <v>14960</v>
      </c>
      <c r="HB73" s="13"/>
      <c r="HC73" s="13"/>
      <c r="HD73" s="13"/>
      <c r="HE73" s="13"/>
      <c r="HF73" s="13"/>
      <c r="HG73" s="13"/>
      <c r="HH73" s="13"/>
      <c r="HI73" s="13"/>
    </row>
    <row r="74" spans="1:217" ht="24" x14ac:dyDescent="0.25">
      <c r="A74" s="87">
        <v>40</v>
      </c>
      <c r="B74" s="83" t="s">
        <v>25</v>
      </c>
      <c r="C74" s="50" t="s">
        <v>25</v>
      </c>
      <c r="D74" s="29" t="s">
        <v>5</v>
      </c>
      <c r="E74" s="51" t="s">
        <v>9</v>
      </c>
      <c r="F74" s="56">
        <v>1</v>
      </c>
      <c r="G74" s="52">
        <v>3639.6</v>
      </c>
      <c r="H74" s="69">
        <f t="shared" si="4"/>
        <v>3639.6</v>
      </c>
      <c r="HB74" s="13"/>
      <c r="HC74" s="13"/>
      <c r="HD74" s="13"/>
      <c r="HE74" s="13"/>
      <c r="HF74" s="13"/>
      <c r="HG74" s="13"/>
      <c r="HH74" s="13"/>
      <c r="HI74" s="13"/>
    </row>
    <row r="75" spans="1:217" ht="24" x14ac:dyDescent="0.25">
      <c r="A75" s="87">
        <v>41</v>
      </c>
      <c r="B75" s="83" t="s">
        <v>26</v>
      </c>
      <c r="C75" s="50" t="s">
        <v>26</v>
      </c>
      <c r="D75" s="29" t="s">
        <v>5</v>
      </c>
      <c r="E75" s="51" t="s">
        <v>27</v>
      </c>
      <c r="F75" s="56">
        <v>3</v>
      </c>
      <c r="G75" s="52">
        <v>2163.8000000000002</v>
      </c>
      <c r="H75" s="69">
        <f t="shared" si="4"/>
        <v>6491.4000000000005</v>
      </c>
      <c r="HB75" s="13"/>
      <c r="HC75" s="13"/>
      <c r="HD75" s="13"/>
      <c r="HE75" s="13"/>
      <c r="HF75" s="13"/>
      <c r="HG75" s="13"/>
      <c r="HH75" s="13"/>
      <c r="HI75" s="13"/>
    </row>
    <row r="76" spans="1:217" ht="24" x14ac:dyDescent="0.25">
      <c r="A76" s="87">
        <v>42</v>
      </c>
      <c r="B76" s="83" t="s">
        <v>141</v>
      </c>
      <c r="C76" s="50" t="s">
        <v>141</v>
      </c>
      <c r="D76" s="29" t="s">
        <v>5</v>
      </c>
      <c r="E76" s="51" t="s">
        <v>3</v>
      </c>
      <c r="F76" s="56">
        <v>6</v>
      </c>
      <c r="G76" s="52">
        <v>55888</v>
      </c>
      <c r="H76" s="69">
        <f t="shared" si="4"/>
        <v>335328</v>
      </c>
      <c r="HB76" s="13"/>
      <c r="HC76" s="13"/>
      <c r="HD76" s="13"/>
      <c r="HE76" s="13"/>
      <c r="HF76" s="13"/>
      <c r="HG76" s="13"/>
      <c r="HH76" s="13"/>
      <c r="HI76" s="13"/>
    </row>
    <row r="77" spans="1:217" ht="24" x14ac:dyDescent="0.25">
      <c r="A77" s="87">
        <v>43</v>
      </c>
      <c r="B77" s="83" t="s">
        <v>142</v>
      </c>
      <c r="C77" s="50" t="s">
        <v>143</v>
      </c>
      <c r="D77" s="29" t="s">
        <v>5</v>
      </c>
      <c r="E77" s="51" t="s">
        <v>13</v>
      </c>
      <c r="F77" s="56">
        <v>50</v>
      </c>
      <c r="G77" s="52">
        <v>550</v>
      </c>
      <c r="H77" s="69">
        <f t="shared" si="4"/>
        <v>27500</v>
      </c>
      <c r="HB77" s="13"/>
      <c r="HC77" s="13"/>
      <c r="HD77" s="13"/>
      <c r="HE77" s="13"/>
      <c r="HF77" s="13"/>
      <c r="HG77" s="13"/>
      <c r="HH77" s="13"/>
      <c r="HI77" s="13"/>
    </row>
    <row r="78" spans="1:217" ht="24" x14ac:dyDescent="0.25">
      <c r="A78" s="87">
        <v>44</v>
      </c>
      <c r="B78" s="83" t="s">
        <v>144</v>
      </c>
      <c r="C78" s="50" t="s">
        <v>145</v>
      </c>
      <c r="D78" s="29" t="s">
        <v>5</v>
      </c>
      <c r="E78" s="51" t="s">
        <v>13</v>
      </c>
      <c r="F78" s="56">
        <v>370</v>
      </c>
      <c r="G78" s="52">
        <v>2550</v>
      </c>
      <c r="H78" s="69">
        <f t="shared" si="4"/>
        <v>943500</v>
      </c>
      <c r="HB78" s="13"/>
      <c r="HC78" s="13"/>
      <c r="HD78" s="13"/>
      <c r="HE78" s="13"/>
      <c r="HF78" s="13"/>
      <c r="HG78" s="13"/>
      <c r="HH78" s="13"/>
      <c r="HI78" s="13"/>
    </row>
    <row r="79" spans="1:217" ht="24" x14ac:dyDescent="0.25">
      <c r="A79" s="87">
        <v>45</v>
      </c>
      <c r="B79" s="83" t="s">
        <v>146</v>
      </c>
      <c r="C79" s="50" t="s">
        <v>146</v>
      </c>
      <c r="D79" s="29" t="s">
        <v>5</v>
      </c>
      <c r="E79" s="51" t="s">
        <v>13</v>
      </c>
      <c r="F79" s="56">
        <v>15</v>
      </c>
      <c r="G79" s="52">
        <v>8200</v>
      </c>
      <c r="H79" s="69">
        <f t="shared" si="4"/>
        <v>123000</v>
      </c>
      <c r="HB79" s="13"/>
      <c r="HC79" s="13"/>
      <c r="HD79" s="13"/>
      <c r="HE79" s="13"/>
      <c r="HF79" s="13"/>
      <c r="HG79" s="13"/>
      <c r="HH79" s="13"/>
      <c r="HI79" s="13"/>
    </row>
    <row r="80" spans="1:217" s="2" customFormat="1" ht="24" x14ac:dyDescent="0.25">
      <c r="A80" s="87">
        <v>46</v>
      </c>
      <c r="B80" s="83" t="s">
        <v>147</v>
      </c>
      <c r="C80" s="50" t="s">
        <v>148</v>
      </c>
      <c r="D80" s="29" t="s">
        <v>5</v>
      </c>
      <c r="E80" s="51" t="s">
        <v>13</v>
      </c>
      <c r="F80" s="56">
        <v>675</v>
      </c>
      <c r="G80" s="52">
        <v>990</v>
      </c>
      <c r="H80" s="69">
        <f t="shared" si="4"/>
        <v>668250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</row>
    <row r="81" spans="1:217" ht="24" x14ac:dyDescent="0.25">
      <c r="A81" s="87">
        <v>47</v>
      </c>
      <c r="B81" s="83" t="s">
        <v>149</v>
      </c>
      <c r="C81" s="50" t="s">
        <v>150</v>
      </c>
      <c r="D81" s="29" t="s">
        <v>5</v>
      </c>
      <c r="E81" s="51" t="s">
        <v>13</v>
      </c>
      <c r="F81" s="56">
        <v>1200</v>
      </c>
      <c r="G81" s="52">
        <v>620</v>
      </c>
      <c r="H81" s="69">
        <f t="shared" si="4"/>
        <v>744000</v>
      </c>
      <c r="HB81" s="13"/>
      <c r="HC81" s="13"/>
      <c r="HD81" s="13"/>
      <c r="HE81" s="13"/>
      <c r="HF81" s="13"/>
      <c r="HG81" s="13"/>
      <c r="HH81" s="13"/>
      <c r="HI81" s="13"/>
    </row>
    <row r="82" spans="1:217" ht="24" x14ac:dyDescent="0.25">
      <c r="A82" s="87">
        <v>48</v>
      </c>
      <c r="B82" s="83" t="s">
        <v>28</v>
      </c>
      <c r="C82" s="50" t="s">
        <v>28</v>
      </c>
      <c r="D82" s="29" t="s">
        <v>5</v>
      </c>
      <c r="E82" s="51" t="s">
        <v>1</v>
      </c>
      <c r="F82" s="56">
        <v>20</v>
      </c>
      <c r="G82" s="52">
        <v>1850</v>
      </c>
      <c r="H82" s="69">
        <f t="shared" si="4"/>
        <v>37000</v>
      </c>
      <c r="HB82" s="13"/>
      <c r="HC82" s="13"/>
      <c r="HD82" s="13"/>
      <c r="HE82" s="13"/>
      <c r="HF82" s="13"/>
      <c r="HG82" s="13"/>
      <c r="HH82" s="13"/>
      <c r="HI82" s="13"/>
    </row>
    <row r="83" spans="1:217" ht="292.5" x14ac:dyDescent="0.25">
      <c r="A83" s="87">
        <v>49</v>
      </c>
      <c r="B83" s="84" t="s">
        <v>151</v>
      </c>
      <c r="C83" s="68" t="s">
        <v>152</v>
      </c>
      <c r="D83" s="29" t="s">
        <v>5</v>
      </c>
      <c r="E83" s="51" t="s">
        <v>1</v>
      </c>
      <c r="F83" s="56">
        <v>12</v>
      </c>
      <c r="G83" s="52">
        <v>34500</v>
      </c>
      <c r="H83" s="69">
        <f t="shared" si="4"/>
        <v>414000</v>
      </c>
      <c r="HB83" s="13"/>
      <c r="HC83" s="13"/>
      <c r="HD83" s="13"/>
      <c r="HE83" s="13"/>
      <c r="HF83" s="13"/>
      <c r="HG83" s="13"/>
      <c r="HH83" s="13"/>
      <c r="HI83" s="13"/>
    </row>
    <row r="84" spans="1:217" ht="409.5" x14ac:dyDescent="0.25">
      <c r="A84" s="87">
        <v>50</v>
      </c>
      <c r="B84" s="84" t="s">
        <v>153</v>
      </c>
      <c r="C84" s="68" t="s">
        <v>154</v>
      </c>
      <c r="D84" s="29"/>
      <c r="E84" s="51"/>
      <c r="F84" s="56">
        <v>2</v>
      </c>
      <c r="G84" s="52">
        <v>37000</v>
      </c>
      <c r="H84" s="69">
        <f t="shared" si="4"/>
        <v>74000</v>
      </c>
      <c r="HB84" s="13"/>
      <c r="HC84" s="13"/>
      <c r="HD84" s="13"/>
      <c r="HE84" s="13"/>
      <c r="HF84" s="13"/>
      <c r="HG84" s="13"/>
      <c r="HH84" s="13"/>
      <c r="HI84" s="13"/>
    </row>
    <row r="85" spans="1:217" ht="24" x14ac:dyDescent="0.25">
      <c r="A85" s="87">
        <v>51</v>
      </c>
      <c r="B85" s="83" t="s">
        <v>29</v>
      </c>
      <c r="C85" s="50" t="s">
        <v>29</v>
      </c>
      <c r="D85" s="29" t="s">
        <v>5</v>
      </c>
      <c r="E85" s="51" t="s">
        <v>3</v>
      </c>
      <c r="F85" s="56">
        <v>4</v>
      </c>
      <c r="G85" s="52">
        <v>2080</v>
      </c>
      <c r="H85" s="69">
        <f t="shared" si="4"/>
        <v>8320</v>
      </c>
      <c r="HB85" s="13"/>
      <c r="HC85" s="13"/>
      <c r="HD85" s="13"/>
      <c r="HE85" s="13"/>
      <c r="HF85" s="13"/>
      <c r="HG85" s="13"/>
      <c r="HH85" s="13"/>
      <c r="HI85" s="13"/>
    </row>
    <row r="86" spans="1:217" ht="24" x14ac:dyDescent="0.25">
      <c r="A86" s="87">
        <v>52</v>
      </c>
      <c r="B86" s="84" t="s">
        <v>30</v>
      </c>
      <c r="C86" s="50" t="s">
        <v>30</v>
      </c>
      <c r="D86" s="29" t="s">
        <v>5</v>
      </c>
      <c r="E86" s="51" t="s">
        <v>2</v>
      </c>
      <c r="F86" s="56">
        <v>2</v>
      </c>
      <c r="G86" s="52">
        <v>9442.7999999999993</v>
      </c>
      <c r="H86" s="69">
        <f t="shared" si="4"/>
        <v>18885.599999999999</v>
      </c>
      <c r="HB86" s="13"/>
      <c r="HC86" s="13"/>
      <c r="HD86" s="13"/>
      <c r="HE86" s="13"/>
      <c r="HF86" s="13"/>
      <c r="HG86" s="13"/>
      <c r="HH86" s="13"/>
      <c r="HI86" s="13"/>
    </row>
    <row r="87" spans="1:217" ht="24" x14ac:dyDescent="0.25">
      <c r="A87" s="87">
        <v>53</v>
      </c>
      <c r="B87" s="84" t="s">
        <v>155</v>
      </c>
      <c r="C87" s="50" t="s">
        <v>31</v>
      </c>
      <c r="D87" s="29" t="s">
        <v>5</v>
      </c>
      <c r="E87" s="51" t="s">
        <v>2</v>
      </c>
      <c r="F87" s="56">
        <v>1</v>
      </c>
      <c r="G87" s="52">
        <v>33480</v>
      </c>
      <c r="H87" s="69">
        <f t="shared" si="4"/>
        <v>33480</v>
      </c>
      <c r="HB87" s="13"/>
      <c r="HC87" s="13"/>
      <c r="HD87" s="13"/>
      <c r="HE87" s="13"/>
      <c r="HF87" s="13"/>
      <c r="HG87" s="13"/>
      <c r="HH87" s="13"/>
      <c r="HI87" s="13"/>
    </row>
    <row r="88" spans="1:217" ht="24" x14ac:dyDescent="0.25">
      <c r="A88" s="87">
        <v>54</v>
      </c>
      <c r="B88" s="84" t="s">
        <v>32</v>
      </c>
      <c r="C88" s="50" t="s">
        <v>33</v>
      </c>
      <c r="D88" s="50" t="s">
        <v>5</v>
      </c>
      <c r="E88" s="51" t="s">
        <v>2</v>
      </c>
      <c r="F88" s="56">
        <v>6</v>
      </c>
      <c r="G88" s="52">
        <v>21319.200000000001</v>
      </c>
      <c r="H88" s="69">
        <f t="shared" si="4"/>
        <v>127915.20000000001</v>
      </c>
      <c r="HB88" s="13"/>
      <c r="HC88" s="13"/>
      <c r="HD88" s="13"/>
      <c r="HE88" s="13"/>
      <c r="HF88" s="13"/>
      <c r="HG88" s="13"/>
      <c r="HH88" s="13"/>
      <c r="HI88" s="13"/>
    </row>
    <row r="89" spans="1:217" ht="24" x14ac:dyDescent="0.25">
      <c r="A89" s="87">
        <v>55</v>
      </c>
      <c r="B89" s="83" t="s">
        <v>156</v>
      </c>
      <c r="C89" s="50" t="s">
        <v>34</v>
      </c>
      <c r="D89" s="29" t="s">
        <v>5</v>
      </c>
      <c r="E89" s="51" t="s">
        <v>13</v>
      </c>
      <c r="F89" s="56">
        <v>200</v>
      </c>
      <c r="G89" s="52">
        <v>134</v>
      </c>
      <c r="H89" s="69">
        <f>F89*G89</f>
        <v>26800</v>
      </c>
      <c r="HB89" s="13"/>
      <c r="HC89" s="13"/>
      <c r="HD89" s="13"/>
      <c r="HE89" s="13"/>
      <c r="HF89" s="13"/>
      <c r="HG89" s="13"/>
      <c r="HH89" s="13"/>
      <c r="HI89" s="13"/>
    </row>
    <row r="90" spans="1:217" ht="24" x14ac:dyDescent="0.25">
      <c r="A90" s="87">
        <v>56</v>
      </c>
      <c r="B90" s="83" t="s">
        <v>35</v>
      </c>
      <c r="C90" s="50" t="s">
        <v>35</v>
      </c>
      <c r="D90" s="29" t="s">
        <v>5</v>
      </c>
      <c r="E90" s="51" t="s">
        <v>9</v>
      </c>
      <c r="F90" s="51">
        <v>1</v>
      </c>
      <c r="G90" s="52">
        <v>2300</v>
      </c>
      <c r="H90" s="69">
        <f t="shared" ref="H90:H145" si="5">F90*G90</f>
        <v>2300</v>
      </c>
      <c r="HB90" s="13"/>
      <c r="HC90" s="13"/>
      <c r="HD90" s="13"/>
      <c r="HE90" s="13"/>
      <c r="HF90" s="13"/>
      <c r="HG90" s="13"/>
      <c r="HH90" s="13"/>
      <c r="HI90" s="13"/>
    </row>
    <row r="91" spans="1:217" ht="24" x14ac:dyDescent="0.25">
      <c r="A91" s="87">
        <v>57</v>
      </c>
      <c r="B91" s="83" t="s">
        <v>36</v>
      </c>
      <c r="C91" s="50" t="s">
        <v>36</v>
      </c>
      <c r="D91" s="29" t="s">
        <v>5</v>
      </c>
      <c r="E91" s="51" t="s">
        <v>13</v>
      </c>
      <c r="F91" s="51">
        <v>1</v>
      </c>
      <c r="G91" s="52">
        <v>24000</v>
      </c>
      <c r="H91" s="69">
        <f t="shared" si="5"/>
        <v>24000</v>
      </c>
      <c r="HB91" s="13"/>
      <c r="HC91" s="13"/>
      <c r="HD91" s="13"/>
      <c r="HE91" s="13"/>
      <c r="HF91" s="13"/>
      <c r="HG91" s="13"/>
      <c r="HH91" s="13"/>
      <c r="HI91" s="13"/>
    </row>
    <row r="92" spans="1:217" ht="24" x14ac:dyDescent="0.25">
      <c r="A92" s="87">
        <v>58</v>
      </c>
      <c r="B92" s="83" t="s">
        <v>37</v>
      </c>
      <c r="C92" s="51" t="s">
        <v>38</v>
      </c>
      <c r="D92" s="29" t="s">
        <v>5</v>
      </c>
      <c r="E92" s="51" t="s">
        <v>1</v>
      </c>
      <c r="F92" s="51">
        <v>15</v>
      </c>
      <c r="G92" s="52">
        <v>1150</v>
      </c>
      <c r="H92" s="69">
        <f t="shared" si="5"/>
        <v>17250</v>
      </c>
      <c r="HB92" s="13"/>
      <c r="HC92" s="13"/>
      <c r="HD92" s="13"/>
      <c r="HE92" s="13"/>
      <c r="HF92" s="13"/>
      <c r="HG92" s="13"/>
      <c r="HH92" s="13"/>
      <c r="HI92" s="13"/>
    </row>
    <row r="93" spans="1:217" ht="24" x14ac:dyDescent="0.25">
      <c r="A93" s="87">
        <v>59</v>
      </c>
      <c r="B93" s="83" t="s">
        <v>39</v>
      </c>
      <c r="C93" s="51" t="s">
        <v>40</v>
      </c>
      <c r="D93" s="29" t="s">
        <v>5</v>
      </c>
      <c r="E93" s="51" t="s">
        <v>1</v>
      </c>
      <c r="F93" s="51">
        <v>5000</v>
      </c>
      <c r="G93" s="52">
        <v>6.6</v>
      </c>
      <c r="H93" s="69">
        <f t="shared" si="5"/>
        <v>33000</v>
      </c>
      <c r="HB93" s="13"/>
      <c r="HC93" s="13"/>
      <c r="HD93" s="13"/>
      <c r="HE93" s="13"/>
      <c r="HF93" s="13"/>
      <c r="HG93" s="13"/>
      <c r="HH93" s="13"/>
      <c r="HI93" s="13"/>
    </row>
    <row r="94" spans="1:217" ht="24" x14ac:dyDescent="0.25">
      <c r="A94" s="87">
        <v>60</v>
      </c>
      <c r="B94" s="83" t="s">
        <v>41</v>
      </c>
      <c r="C94" s="50" t="s">
        <v>41</v>
      </c>
      <c r="D94" s="29" t="s">
        <v>5</v>
      </c>
      <c r="E94" s="51" t="s">
        <v>1</v>
      </c>
      <c r="F94" s="51">
        <v>10</v>
      </c>
      <c r="G94" s="52">
        <v>445</v>
      </c>
      <c r="H94" s="69">
        <f t="shared" si="5"/>
        <v>4450</v>
      </c>
      <c r="HB94" s="13"/>
      <c r="HC94" s="13"/>
      <c r="HD94" s="13"/>
      <c r="HE94" s="13"/>
      <c r="HF94" s="13"/>
      <c r="HG94" s="13"/>
      <c r="HH94" s="13"/>
      <c r="HI94" s="13"/>
    </row>
    <row r="95" spans="1:217" ht="24" x14ac:dyDescent="0.25">
      <c r="A95" s="87">
        <v>61</v>
      </c>
      <c r="B95" s="84" t="s">
        <v>157</v>
      </c>
      <c r="C95" s="50" t="s">
        <v>42</v>
      </c>
      <c r="D95" s="29" t="s">
        <v>5</v>
      </c>
      <c r="E95" s="51" t="s">
        <v>1</v>
      </c>
      <c r="F95" s="51">
        <v>20</v>
      </c>
      <c r="G95" s="52">
        <v>1296</v>
      </c>
      <c r="H95" s="69">
        <f t="shared" si="5"/>
        <v>25920</v>
      </c>
      <c r="HB95" s="13"/>
      <c r="HC95" s="13"/>
      <c r="HD95" s="13"/>
      <c r="HE95" s="13"/>
      <c r="HF95" s="13"/>
      <c r="HG95" s="13"/>
      <c r="HH95" s="13"/>
      <c r="HI95" s="13"/>
    </row>
    <row r="96" spans="1:217" ht="24" x14ac:dyDescent="0.25">
      <c r="A96" s="87">
        <v>62</v>
      </c>
      <c r="B96" s="83" t="s">
        <v>158</v>
      </c>
      <c r="C96" s="50" t="s">
        <v>158</v>
      </c>
      <c r="D96" s="29" t="s">
        <v>5</v>
      </c>
      <c r="E96" s="51" t="s">
        <v>1</v>
      </c>
      <c r="F96" s="51">
        <v>50</v>
      </c>
      <c r="G96" s="52">
        <v>2016.3</v>
      </c>
      <c r="H96" s="69">
        <f t="shared" si="5"/>
        <v>100815</v>
      </c>
      <c r="HB96" s="13"/>
      <c r="HC96" s="13"/>
      <c r="HD96" s="13"/>
      <c r="HE96" s="13"/>
      <c r="HF96" s="13"/>
      <c r="HG96" s="13"/>
      <c r="HH96" s="13"/>
      <c r="HI96" s="13"/>
    </row>
    <row r="97" spans="1:217" ht="24" x14ac:dyDescent="0.25">
      <c r="A97" s="87">
        <v>63</v>
      </c>
      <c r="B97" s="83" t="s">
        <v>159</v>
      </c>
      <c r="C97" s="50" t="s">
        <v>160</v>
      </c>
      <c r="D97" s="29" t="s">
        <v>5</v>
      </c>
      <c r="E97" s="51" t="s">
        <v>1</v>
      </c>
      <c r="F97" s="51">
        <v>12000</v>
      </c>
      <c r="G97" s="52">
        <v>16</v>
      </c>
      <c r="H97" s="69">
        <f t="shared" si="5"/>
        <v>192000</v>
      </c>
      <c r="HB97" s="13"/>
      <c r="HC97" s="13"/>
      <c r="HD97" s="13"/>
      <c r="HE97" s="13"/>
      <c r="HF97" s="13"/>
      <c r="HG97" s="13"/>
      <c r="HH97" s="13"/>
      <c r="HI97" s="13"/>
    </row>
    <row r="98" spans="1:217" ht="24" x14ac:dyDescent="0.25">
      <c r="A98" s="87">
        <v>64</v>
      </c>
      <c r="B98" s="83" t="s">
        <v>161</v>
      </c>
      <c r="C98" s="50" t="s">
        <v>162</v>
      </c>
      <c r="D98" s="29" t="s">
        <v>5</v>
      </c>
      <c r="E98" s="51" t="s">
        <v>1</v>
      </c>
      <c r="F98" s="51">
        <v>15000</v>
      </c>
      <c r="G98" s="52">
        <v>8</v>
      </c>
      <c r="H98" s="69">
        <f t="shared" si="5"/>
        <v>120000</v>
      </c>
      <c r="HB98" s="13"/>
      <c r="HC98" s="13"/>
      <c r="HD98" s="13"/>
      <c r="HE98" s="13"/>
      <c r="HF98" s="13"/>
      <c r="HG98" s="13"/>
      <c r="HH98" s="13"/>
      <c r="HI98" s="13"/>
    </row>
    <row r="99" spans="1:217" ht="36" x14ac:dyDescent="0.25">
      <c r="A99" s="87">
        <v>65</v>
      </c>
      <c r="B99" s="83" t="s">
        <v>163</v>
      </c>
      <c r="C99" s="50" t="s">
        <v>164</v>
      </c>
      <c r="D99" s="29" t="s">
        <v>5</v>
      </c>
      <c r="E99" s="51" t="s">
        <v>1</v>
      </c>
      <c r="F99" s="51">
        <v>10000</v>
      </c>
      <c r="G99" s="52">
        <v>124.66</v>
      </c>
      <c r="H99" s="69">
        <f t="shared" si="5"/>
        <v>1246600</v>
      </c>
      <c r="HB99" s="13"/>
      <c r="HC99" s="13"/>
      <c r="HD99" s="13"/>
      <c r="HE99" s="13"/>
      <c r="HF99" s="13"/>
      <c r="HG99" s="13"/>
      <c r="HH99" s="13"/>
      <c r="HI99" s="13"/>
    </row>
    <row r="100" spans="1:217" ht="24" x14ac:dyDescent="0.25">
      <c r="A100" s="87">
        <v>66</v>
      </c>
      <c r="B100" s="83" t="s">
        <v>43</v>
      </c>
      <c r="C100" s="50" t="s">
        <v>43</v>
      </c>
      <c r="D100" s="29" t="s">
        <v>5</v>
      </c>
      <c r="E100" s="51" t="s">
        <v>13</v>
      </c>
      <c r="F100" s="51">
        <v>200</v>
      </c>
      <c r="G100" s="52">
        <v>485.19</v>
      </c>
      <c r="H100" s="69">
        <f t="shared" si="5"/>
        <v>97038</v>
      </c>
      <c r="HB100" s="13"/>
      <c r="HC100" s="13"/>
      <c r="HD100" s="13"/>
      <c r="HE100" s="13"/>
      <c r="HF100" s="13"/>
      <c r="HG100" s="13"/>
      <c r="HH100" s="13"/>
      <c r="HI100" s="13"/>
    </row>
    <row r="101" spans="1:217" ht="36" x14ac:dyDescent="0.25">
      <c r="A101" s="87">
        <v>67</v>
      </c>
      <c r="B101" s="84" t="s">
        <v>165</v>
      </c>
      <c r="C101" s="50" t="s">
        <v>166</v>
      </c>
      <c r="D101" s="50" t="s">
        <v>5</v>
      </c>
      <c r="E101" s="51" t="s">
        <v>13</v>
      </c>
      <c r="F101" s="51">
        <v>250</v>
      </c>
      <c r="G101" s="52">
        <v>4950</v>
      </c>
      <c r="H101" s="69">
        <f t="shared" si="5"/>
        <v>1237500</v>
      </c>
      <c r="HB101" s="13"/>
      <c r="HC101" s="13"/>
      <c r="HD101" s="13"/>
      <c r="HE101" s="13"/>
      <c r="HF101" s="13"/>
      <c r="HG101" s="13"/>
      <c r="HH101" s="13"/>
      <c r="HI101" s="13"/>
    </row>
    <row r="102" spans="1:217" ht="24" x14ac:dyDescent="0.25">
      <c r="A102" s="87">
        <v>68</v>
      </c>
      <c r="B102" s="83" t="s">
        <v>167</v>
      </c>
      <c r="C102" s="50" t="s">
        <v>167</v>
      </c>
      <c r="D102" s="29" t="s">
        <v>5</v>
      </c>
      <c r="E102" s="51" t="s">
        <v>168</v>
      </c>
      <c r="F102" s="51">
        <v>100</v>
      </c>
      <c r="G102" s="52">
        <v>553.6</v>
      </c>
      <c r="H102" s="69">
        <f t="shared" si="5"/>
        <v>55360</v>
      </c>
      <c r="HB102" s="13"/>
      <c r="HC102" s="13"/>
      <c r="HD102" s="13"/>
      <c r="HE102" s="13"/>
      <c r="HF102" s="13"/>
      <c r="HG102" s="13"/>
      <c r="HH102" s="13"/>
      <c r="HI102" s="13"/>
    </row>
    <row r="103" spans="1:217" ht="24" x14ac:dyDescent="0.25">
      <c r="A103" s="87">
        <v>69</v>
      </c>
      <c r="B103" s="83" t="s">
        <v>169</v>
      </c>
      <c r="C103" s="50" t="s">
        <v>169</v>
      </c>
      <c r="D103" s="29" t="s">
        <v>5</v>
      </c>
      <c r="E103" s="51" t="s">
        <v>9</v>
      </c>
      <c r="F103" s="51">
        <v>46</v>
      </c>
      <c r="G103" s="52">
        <v>2900</v>
      </c>
      <c r="H103" s="69">
        <f t="shared" si="5"/>
        <v>133400</v>
      </c>
      <c r="HB103" s="13"/>
      <c r="HC103" s="13"/>
      <c r="HD103" s="13"/>
      <c r="HE103" s="13"/>
      <c r="HF103" s="13"/>
      <c r="HG103" s="13"/>
      <c r="HH103" s="13"/>
      <c r="HI103" s="13"/>
    </row>
    <row r="104" spans="1:217" ht="24" x14ac:dyDescent="0.25">
      <c r="A104" s="87">
        <v>70</v>
      </c>
      <c r="B104" s="83" t="s">
        <v>170</v>
      </c>
      <c r="C104" s="50" t="s">
        <v>170</v>
      </c>
      <c r="D104" s="29" t="s">
        <v>5</v>
      </c>
      <c r="E104" s="51" t="s">
        <v>9</v>
      </c>
      <c r="F104" s="51">
        <v>17</v>
      </c>
      <c r="G104" s="52">
        <v>2900</v>
      </c>
      <c r="H104" s="69">
        <f t="shared" si="5"/>
        <v>49300</v>
      </c>
      <c r="HB104" s="13"/>
      <c r="HC104" s="13"/>
      <c r="HD104" s="13"/>
      <c r="HE104" s="13"/>
      <c r="HF104" s="13"/>
      <c r="HG104" s="13"/>
      <c r="HH104" s="13"/>
      <c r="HI104" s="13"/>
    </row>
    <row r="105" spans="1:217" ht="24" x14ac:dyDescent="0.25">
      <c r="A105" s="87">
        <v>71</v>
      </c>
      <c r="B105" s="83" t="s">
        <v>44</v>
      </c>
      <c r="C105" s="50" t="s">
        <v>44</v>
      </c>
      <c r="D105" s="29" t="s">
        <v>5</v>
      </c>
      <c r="E105" s="51" t="s">
        <v>9</v>
      </c>
      <c r="F105" s="51">
        <v>34</v>
      </c>
      <c r="G105" s="52">
        <v>2900</v>
      </c>
      <c r="H105" s="69">
        <f t="shared" si="5"/>
        <v>98600</v>
      </c>
      <c r="HB105" s="13"/>
      <c r="HC105" s="13"/>
      <c r="HD105" s="13"/>
      <c r="HE105" s="13"/>
      <c r="HF105" s="13"/>
      <c r="HG105" s="13"/>
      <c r="HH105" s="13"/>
      <c r="HI105" s="13"/>
    </row>
    <row r="106" spans="1:217" ht="48" x14ac:dyDescent="0.25">
      <c r="A106" s="87">
        <v>72</v>
      </c>
      <c r="B106" s="84" t="s">
        <v>171</v>
      </c>
      <c r="C106" s="50" t="s">
        <v>172</v>
      </c>
      <c r="D106" s="50" t="s">
        <v>5</v>
      </c>
      <c r="E106" s="51" t="s">
        <v>1</v>
      </c>
      <c r="F106" s="51">
        <v>11500</v>
      </c>
      <c r="G106" s="52">
        <v>35</v>
      </c>
      <c r="H106" s="69">
        <f t="shared" si="5"/>
        <v>402500</v>
      </c>
      <c r="HB106" s="13"/>
      <c r="HC106" s="13"/>
      <c r="HD106" s="13"/>
      <c r="HE106" s="13"/>
      <c r="HF106" s="13"/>
      <c r="HG106" s="13"/>
      <c r="HH106" s="13"/>
      <c r="HI106" s="13"/>
    </row>
    <row r="107" spans="1:217" ht="48" x14ac:dyDescent="0.25">
      <c r="A107" s="87">
        <v>73</v>
      </c>
      <c r="B107" s="84" t="s">
        <v>173</v>
      </c>
      <c r="C107" s="50" t="s">
        <v>174</v>
      </c>
      <c r="D107" s="50" t="s">
        <v>5</v>
      </c>
      <c r="E107" s="51" t="s">
        <v>1</v>
      </c>
      <c r="F107" s="51">
        <v>9000</v>
      </c>
      <c r="G107" s="52">
        <v>35</v>
      </c>
      <c r="H107" s="69">
        <f t="shared" si="5"/>
        <v>315000</v>
      </c>
      <c r="HB107" s="13"/>
      <c r="HC107" s="13"/>
      <c r="HD107" s="13"/>
      <c r="HE107" s="13"/>
      <c r="HF107" s="13"/>
      <c r="HG107" s="13"/>
      <c r="HH107" s="13"/>
      <c r="HI107" s="13"/>
    </row>
    <row r="108" spans="1:217" ht="36" x14ac:dyDescent="0.25">
      <c r="A108" s="87">
        <v>74</v>
      </c>
      <c r="B108" s="84" t="s">
        <v>175</v>
      </c>
      <c r="C108" s="50" t="s">
        <v>175</v>
      </c>
      <c r="D108" s="50" t="s">
        <v>5</v>
      </c>
      <c r="E108" s="51" t="s">
        <v>1</v>
      </c>
      <c r="F108" s="51">
        <v>2800</v>
      </c>
      <c r="G108" s="52">
        <v>1464</v>
      </c>
      <c r="H108" s="69">
        <f t="shared" si="5"/>
        <v>4099200</v>
      </c>
      <c r="HB108" s="13"/>
      <c r="HC108" s="13"/>
      <c r="HD108" s="13"/>
      <c r="HE108" s="13"/>
      <c r="HF108" s="13"/>
      <c r="HG108" s="13"/>
      <c r="HH108" s="13"/>
      <c r="HI108" s="13"/>
    </row>
    <row r="109" spans="1:217" ht="48" x14ac:dyDescent="0.25">
      <c r="A109" s="87">
        <v>75</v>
      </c>
      <c r="B109" s="84" t="s">
        <v>176</v>
      </c>
      <c r="C109" s="50" t="s">
        <v>177</v>
      </c>
      <c r="D109" s="50" t="s">
        <v>5</v>
      </c>
      <c r="E109" s="51" t="s">
        <v>1</v>
      </c>
      <c r="F109" s="51">
        <v>3000</v>
      </c>
      <c r="G109" s="52">
        <v>844</v>
      </c>
      <c r="H109" s="69">
        <f t="shared" si="5"/>
        <v>2532000</v>
      </c>
      <c r="HB109" s="13"/>
      <c r="HC109" s="13"/>
      <c r="HD109" s="13"/>
      <c r="HE109" s="13"/>
      <c r="HF109" s="13"/>
      <c r="HG109" s="13"/>
      <c r="HH109" s="13"/>
      <c r="HI109" s="13"/>
    </row>
    <row r="110" spans="1:217" ht="36" x14ac:dyDescent="0.25">
      <c r="A110" s="87">
        <v>76</v>
      </c>
      <c r="B110" s="84" t="s">
        <v>178</v>
      </c>
      <c r="C110" s="50" t="s">
        <v>179</v>
      </c>
      <c r="D110" s="50" t="s">
        <v>5</v>
      </c>
      <c r="E110" s="51" t="s">
        <v>1</v>
      </c>
      <c r="F110" s="51">
        <v>3000</v>
      </c>
      <c r="G110" s="52">
        <v>411</v>
      </c>
      <c r="H110" s="69">
        <f t="shared" si="5"/>
        <v>1233000</v>
      </c>
      <c r="HB110" s="13"/>
      <c r="HC110" s="13"/>
      <c r="HD110" s="13"/>
      <c r="HE110" s="13"/>
      <c r="HF110" s="13"/>
      <c r="HG110" s="13"/>
      <c r="HH110" s="13"/>
      <c r="HI110" s="13"/>
    </row>
    <row r="111" spans="1:217" ht="36" x14ac:dyDescent="0.25">
      <c r="A111" s="87">
        <v>77</v>
      </c>
      <c r="B111" s="84" t="s">
        <v>180</v>
      </c>
      <c r="C111" s="50" t="s">
        <v>180</v>
      </c>
      <c r="D111" s="50" t="s">
        <v>5</v>
      </c>
      <c r="E111" s="51" t="s">
        <v>1</v>
      </c>
      <c r="F111" s="51">
        <v>1500</v>
      </c>
      <c r="G111" s="52">
        <v>323</v>
      </c>
      <c r="H111" s="69">
        <f t="shared" si="5"/>
        <v>484500</v>
      </c>
    </row>
    <row r="112" spans="1:217" ht="36" x14ac:dyDescent="0.25">
      <c r="A112" s="87">
        <v>78</v>
      </c>
      <c r="B112" s="84" t="s">
        <v>181</v>
      </c>
      <c r="C112" s="50" t="s">
        <v>181</v>
      </c>
      <c r="D112" s="50" t="s">
        <v>5</v>
      </c>
      <c r="E112" s="51" t="s">
        <v>1</v>
      </c>
      <c r="F112" s="51">
        <v>2000</v>
      </c>
      <c r="G112" s="52">
        <v>240</v>
      </c>
      <c r="H112" s="69">
        <f t="shared" si="5"/>
        <v>480000</v>
      </c>
    </row>
    <row r="113" spans="1:8" ht="24" x14ac:dyDescent="0.25">
      <c r="A113" s="87">
        <v>79</v>
      </c>
      <c r="B113" s="84" t="s">
        <v>182</v>
      </c>
      <c r="C113" s="50" t="s">
        <v>182</v>
      </c>
      <c r="D113" s="50" t="s">
        <v>5</v>
      </c>
      <c r="E113" s="51" t="s">
        <v>1</v>
      </c>
      <c r="F113" s="51">
        <v>25000</v>
      </c>
      <c r="G113" s="52">
        <v>8</v>
      </c>
      <c r="H113" s="69">
        <f t="shared" si="5"/>
        <v>200000</v>
      </c>
    </row>
    <row r="114" spans="1:8" ht="24" x14ac:dyDescent="0.25">
      <c r="A114" s="87">
        <v>80</v>
      </c>
      <c r="B114" s="84" t="s">
        <v>183</v>
      </c>
      <c r="C114" s="50" t="s">
        <v>183</v>
      </c>
      <c r="D114" s="50" t="s">
        <v>5</v>
      </c>
      <c r="E114" s="51" t="s">
        <v>9</v>
      </c>
      <c r="F114" s="51">
        <v>10</v>
      </c>
      <c r="G114" s="52">
        <v>3240</v>
      </c>
      <c r="H114" s="69">
        <f t="shared" si="5"/>
        <v>32400</v>
      </c>
    </row>
    <row r="115" spans="1:8" ht="24" x14ac:dyDescent="0.25">
      <c r="A115" s="87">
        <v>81</v>
      </c>
      <c r="B115" s="84" t="s">
        <v>184</v>
      </c>
      <c r="C115" s="50" t="s">
        <v>184</v>
      </c>
      <c r="D115" s="50" t="s">
        <v>5</v>
      </c>
      <c r="E115" s="51" t="s">
        <v>9</v>
      </c>
      <c r="F115" s="51">
        <v>19</v>
      </c>
      <c r="G115" s="52">
        <v>95000</v>
      </c>
      <c r="H115" s="69">
        <f t="shared" si="5"/>
        <v>1805000</v>
      </c>
    </row>
    <row r="116" spans="1:8" ht="36" x14ac:dyDescent="0.25">
      <c r="A116" s="87">
        <v>82</v>
      </c>
      <c r="B116" s="84" t="s">
        <v>185</v>
      </c>
      <c r="C116" s="50" t="s">
        <v>185</v>
      </c>
      <c r="D116" s="50" t="s">
        <v>5</v>
      </c>
      <c r="E116" s="51" t="s">
        <v>9</v>
      </c>
      <c r="F116" s="51">
        <v>18</v>
      </c>
      <c r="G116" s="52">
        <v>35000</v>
      </c>
      <c r="H116" s="69">
        <f t="shared" si="5"/>
        <v>630000</v>
      </c>
    </row>
    <row r="117" spans="1:8" ht="24" x14ac:dyDescent="0.25">
      <c r="A117" s="87">
        <v>83</v>
      </c>
      <c r="B117" s="84" t="s">
        <v>186</v>
      </c>
      <c r="C117" s="50" t="s">
        <v>186</v>
      </c>
      <c r="D117" s="50" t="s">
        <v>5</v>
      </c>
      <c r="E117" s="51" t="s">
        <v>187</v>
      </c>
      <c r="F117" s="51">
        <v>5</v>
      </c>
      <c r="G117" s="52">
        <v>95000</v>
      </c>
      <c r="H117" s="69">
        <f t="shared" si="5"/>
        <v>475000</v>
      </c>
    </row>
    <row r="118" spans="1:8" ht="24" x14ac:dyDescent="0.25">
      <c r="A118" s="87">
        <v>84</v>
      </c>
      <c r="B118" s="84" t="s">
        <v>188</v>
      </c>
      <c r="C118" s="50" t="s">
        <v>188</v>
      </c>
      <c r="D118" s="50" t="s">
        <v>5</v>
      </c>
      <c r="E118" s="51" t="s">
        <v>1</v>
      </c>
      <c r="F118" s="51">
        <v>1000</v>
      </c>
      <c r="G118" s="52">
        <v>2.5</v>
      </c>
      <c r="H118" s="69">
        <f t="shared" si="5"/>
        <v>2500</v>
      </c>
    </row>
    <row r="119" spans="1:8" ht="24" x14ac:dyDescent="0.25">
      <c r="A119" s="87">
        <v>85</v>
      </c>
      <c r="B119" s="84" t="s">
        <v>189</v>
      </c>
      <c r="C119" s="53" t="s">
        <v>189</v>
      </c>
      <c r="D119" s="50" t="s">
        <v>5</v>
      </c>
      <c r="E119" s="51" t="s">
        <v>1</v>
      </c>
      <c r="F119" s="51">
        <v>25000</v>
      </c>
      <c r="G119" s="52">
        <v>6</v>
      </c>
      <c r="H119" s="69">
        <f t="shared" si="5"/>
        <v>150000</v>
      </c>
    </row>
    <row r="120" spans="1:8" ht="24" x14ac:dyDescent="0.25">
      <c r="A120" s="87">
        <v>86</v>
      </c>
      <c r="B120" s="84" t="s">
        <v>45</v>
      </c>
      <c r="C120" s="50" t="s">
        <v>45</v>
      </c>
      <c r="D120" s="50" t="s">
        <v>5</v>
      </c>
      <c r="E120" s="51" t="s">
        <v>1</v>
      </c>
      <c r="F120" s="51">
        <v>2000</v>
      </c>
      <c r="G120" s="52">
        <v>23</v>
      </c>
      <c r="H120" s="69">
        <f t="shared" si="5"/>
        <v>46000</v>
      </c>
    </row>
    <row r="121" spans="1:8" ht="24" x14ac:dyDescent="0.25">
      <c r="A121" s="87">
        <v>87</v>
      </c>
      <c r="B121" s="84" t="s">
        <v>190</v>
      </c>
      <c r="C121" s="50" t="s">
        <v>191</v>
      </c>
      <c r="D121" s="50" t="s">
        <v>5</v>
      </c>
      <c r="E121" s="51" t="s">
        <v>1</v>
      </c>
      <c r="F121" s="51">
        <v>2000</v>
      </c>
      <c r="G121" s="52">
        <v>630</v>
      </c>
      <c r="H121" s="69">
        <f t="shared" si="5"/>
        <v>1260000</v>
      </c>
    </row>
    <row r="122" spans="1:8" ht="24" x14ac:dyDescent="0.25">
      <c r="A122" s="87">
        <v>88</v>
      </c>
      <c r="B122" s="83" t="s">
        <v>46</v>
      </c>
      <c r="C122" s="50" t="s">
        <v>46</v>
      </c>
      <c r="D122" s="29" t="s">
        <v>5</v>
      </c>
      <c r="E122" s="51" t="s">
        <v>1</v>
      </c>
      <c r="F122" s="51">
        <v>50</v>
      </c>
      <c r="G122" s="52">
        <v>1993.65</v>
      </c>
      <c r="H122" s="69">
        <f t="shared" si="5"/>
        <v>99682.5</v>
      </c>
    </row>
    <row r="123" spans="1:8" ht="24" x14ac:dyDescent="0.25">
      <c r="A123" s="87">
        <v>89</v>
      </c>
      <c r="B123" s="83" t="s">
        <v>47</v>
      </c>
      <c r="C123" s="50" t="s">
        <v>48</v>
      </c>
      <c r="D123" s="29" t="s">
        <v>5</v>
      </c>
      <c r="E123" s="51" t="s">
        <v>1</v>
      </c>
      <c r="F123" s="51">
        <v>100</v>
      </c>
      <c r="G123" s="52">
        <v>235</v>
      </c>
      <c r="H123" s="69">
        <f t="shared" si="5"/>
        <v>23500</v>
      </c>
    </row>
    <row r="124" spans="1:8" ht="24" x14ac:dyDescent="0.25">
      <c r="A124" s="87">
        <v>90</v>
      </c>
      <c r="B124" s="83" t="s">
        <v>192</v>
      </c>
      <c r="C124" s="50" t="s">
        <v>192</v>
      </c>
      <c r="D124" s="29" t="s">
        <v>5</v>
      </c>
      <c r="E124" s="51" t="s">
        <v>1</v>
      </c>
      <c r="F124" s="51">
        <v>630</v>
      </c>
      <c r="G124" s="52">
        <v>1850</v>
      </c>
      <c r="H124" s="69">
        <f t="shared" si="5"/>
        <v>1165500</v>
      </c>
    </row>
    <row r="125" spans="1:8" ht="24" x14ac:dyDescent="0.25">
      <c r="A125" s="87">
        <v>91</v>
      </c>
      <c r="B125" s="83" t="s">
        <v>193</v>
      </c>
      <c r="C125" s="50" t="s">
        <v>49</v>
      </c>
      <c r="D125" s="29" t="s">
        <v>5</v>
      </c>
      <c r="E125" s="51" t="s">
        <v>1</v>
      </c>
      <c r="F125" s="51">
        <v>150</v>
      </c>
      <c r="G125" s="52">
        <v>16.5</v>
      </c>
      <c r="H125" s="69">
        <f t="shared" si="5"/>
        <v>2475</v>
      </c>
    </row>
    <row r="126" spans="1:8" ht="24" x14ac:dyDescent="0.25">
      <c r="A126" s="87">
        <v>92</v>
      </c>
      <c r="B126" s="83" t="s">
        <v>194</v>
      </c>
      <c r="C126" s="50" t="s">
        <v>50</v>
      </c>
      <c r="D126" s="29" t="s">
        <v>5</v>
      </c>
      <c r="E126" s="51" t="s">
        <v>1</v>
      </c>
      <c r="F126" s="51">
        <v>250</v>
      </c>
      <c r="G126" s="52">
        <v>11.2</v>
      </c>
      <c r="H126" s="69">
        <f t="shared" si="5"/>
        <v>2800</v>
      </c>
    </row>
    <row r="127" spans="1:8" ht="24" x14ac:dyDescent="0.25">
      <c r="A127" s="87">
        <v>93</v>
      </c>
      <c r="B127" s="83" t="s">
        <v>195</v>
      </c>
      <c r="C127" s="50" t="s">
        <v>51</v>
      </c>
      <c r="D127" s="29" t="s">
        <v>5</v>
      </c>
      <c r="E127" s="51" t="s">
        <v>1</v>
      </c>
      <c r="F127" s="51">
        <v>1000</v>
      </c>
      <c r="G127" s="52">
        <v>22.75</v>
      </c>
      <c r="H127" s="69">
        <f t="shared" si="5"/>
        <v>22750</v>
      </c>
    </row>
    <row r="128" spans="1:8" ht="24" x14ac:dyDescent="0.25">
      <c r="A128" s="87">
        <v>94</v>
      </c>
      <c r="B128" s="84" t="s">
        <v>52</v>
      </c>
      <c r="C128" s="50" t="s">
        <v>52</v>
      </c>
      <c r="D128" s="50" t="s">
        <v>5</v>
      </c>
      <c r="E128" s="51" t="s">
        <v>1</v>
      </c>
      <c r="F128" s="51">
        <v>600</v>
      </c>
      <c r="G128" s="52">
        <v>4.0599999999999996</v>
      </c>
      <c r="H128" s="69">
        <f t="shared" si="5"/>
        <v>2435.9999999999995</v>
      </c>
    </row>
    <row r="129" spans="1:8" ht="24" x14ac:dyDescent="0.25">
      <c r="A129" s="87">
        <v>95</v>
      </c>
      <c r="B129" s="84" t="s">
        <v>196</v>
      </c>
      <c r="C129" s="50" t="s">
        <v>197</v>
      </c>
      <c r="D129" s="50" t="s">
        <v>5</v>
      </c>
      <c r="E129" s="51" t="s">
        <v>2</v>
      </c>
      <c r="F129" s="51">
        <v>600</v>
      </c>
      <c r="G129" s="52">
        <v>8.4</v>
      </c>
      <c r="H129" s="69">
        <f t="shared" si="5"/>
        <v>5040</v>
      </c>
    </row>
    <row r="130" spans="1:8" ht="24" x14ac:dyDescent="0.25">
      <c r="A130" s="87">
        <v>96</v>
      </c>
      <c r="B130" s="83" t="s">
        <v>53</v>
      </c>
      <c r="C130" s="50" t="s">
        <v>53</v>
      </c>
      <c r="D130" s="29" t="s">
        <v>5</v>
      </c>
      <c r="E130" s="51" t="s">
        <v>1</v>
      </c>
      <c r="F130" s="51">
        <v>5</v>
      </c>
      <c r="G130" s="52">
        <v>438</v>
      </c>
      <c r="H130" s="69">
        <f t="shared" si="5"/>
        <v>2190</v>
      </c>
    </row>
    <row r="131" spans="1:8" ht="24" x14ac:dyDescent="0.25">
      <c r="A131" s="87">
        <v>97</v>
      </c>
      <c r="B131" s="83" t="s">
        <v>54</v>
      </c>
      <c r="C131" s="50" t="s">
        <v>54</v>
      </c>
      <c r="D131" s="29" t="s">
        <v>5</v>
      </c>
      <c r="E131" s="51" t="s">
        <v>1</v>
      </c>
      <c r="F131" s="51">
        <v>5</v>
      </c>
      <c r="G131" s="52">
        <v>452</v>
      </c>
      <c r="H131" s="69">
        <f t="shared" si="5"/>
        <v>2260</v>
      </c>
    </row>
    <row r="132" spans="1:8" ht="24" x14ac:dyDescent="0.25">
      <c r="A132" s="87">
        <v>98</v>
      </c>
      <c r="B132" s="83" t="s">
        <v>55</v>
      </c>
      <c r="C132" s="50" t="s">
        <v>55</v>
      </c>
      <c r="D132" s="29" t="s">
        <v>5</v>
      </c>
      <c r="E132" s="51" t="s">
        <v>1</v>
      </c>
      <c r="F132" s="51">
        <v>5</v>
      </c>
      <c r="G132" s="52">
        <v>492.4</v>
      </c>
      <c r="H132" s="69">
        <f t="shared" si="5"/>
        <v>2462</v>
      </c>
    </row>
    <row r="133" spans="1:8" ht="24" x14ac:dyDescent="0.25">
      <c r="A133" s="87">
        <v>99</v>
      </c>
      <c r="B133" s="83" t="s">
        <v>198</v>
      </c>
      <c r="C133" s="50" t="s">
        <v>56</v>
      </c>
      <c r="D133" s="29" t="s">
        <v>5</v>
      </c>
      <c r="E133" s="51" t="s">
        <v>1</v>
      </c>
      <c r="F133" s="51">
        <v>5</v>
      </c>
      <c r="G133" s="52">
        <v>800</v>
      </c>
      <c r="H133" s="69">
        <f t="shared" si="5"/>
        <v>4000</v>
      </c>
    </row>
    <row r="134" spans="1:8" ht="36" x14ac:dyDescent="0.25">
      <c r="A134" s="87">
        <v>100</v>
      </c>
      <c r="B134" s="83" t="s">
        <v>199</v>
      </c>
      <c r="C134" s="50" t="s">
        <v>200</v>
      </c>
      <c r="D134" s="29" t="s">
        <v>5</v>
      </c>
      <c r="E134" s="51" t="s">
        <v>3</v>
      </c>
      <c r="F134" s="51">
        <v>1500</v>
      </c>
      <c r="G134" s="52">
        <v>180</v>
      </c>
      <c r="H134" s="69">
        <f t="shared" si="5"/>
        <v>270000</v>
      </c>
    </row>
    <row r="135" spans="1:8" ht="36" x14ac:dyDescent="0.25">
      <c r="A135" s="87">
        <v>101</v>
      </c>
      <c r="B135" s="84" t="s">
        <v>201</v>
      </c>
      <c r="C135" s="50" t="s">
        <v>201</v>
      </c>
      <c r="D135" s="50" t="s">
        <v>5</v>
      </c>
      <c r="E135" s="51" t="s">
        <v>1</v>
      </c>
      <c r="F135" s="51">
        <v>25</v>
      </c>
      <c r="G135" s="52">
        <v>1200</v>
      </c>
      <c r="H135" s="69">
        <f t="shared" si="5"/>
        <v>30000</v>
      </c>
    </row>
    <row r="136" spans="1:8" ht="48" x14ac:dyDescent="0.25">
      <c r="A136" s="87">
        <v>102</v>
      </c>
      <c r="B136" s="83" t="s">
        <v>202</v>
      </c>
      <c r="C136" s="50" t="s">
        <v>203</v>
      </c>
      <c r="D136" s="29" t="s">
        <v>5</v>
      </c>
      <c r="E136" s="51" t="s">
        <v>3</v>
      </c>
      <c r="F136" s="51">
        <v>400</v>
      </c>
      <c r="G136" s="52">
        <v>2950</v>
      </c>
      <c r="H136" s="69">
        <f t="shared" si="5"/>
        <v>1180000</v>
      </c>
    </row>
    <row r="137" spans="1:8" ht="24" x14ac:dyDescent="0.25">
      <c r="A137" s="87">
        <v>103</v>
      </c>
      <c r="B137" s="83" t="s">
        <v>57</v>
      </c>
      <c r="C137" s="50" t="s">
        <v>57</v>
      </c>
      <c r="D137" s="29" t="s">
        <v>5</v>
      </c>
      <c r="E137" s="51" t="s">
        <v>2</v>
      </c>
      <c r="F137" s="51">
        <v>2</v>
      </c>
      <c r="G137" s="52">
        <v>1850</v>
      </c>
      <c r="H137" s="69">
        <f t="shared" si="5"/>
        <v>3700</v>
      </c>
    </row>
    <row r="138" spans="1:8" ht="24" x14ac:dyDescent="0.25">
      <c r="A138" s="87">
        <v>104</v>
      </c>
      <c r="B138" s="83" t="s">
        <v>58</v>
      </c>
      <c r="C138" s="50" t="s">
        <v>58</v>
      </c>
      <c r="D138" s="29" t="s">
        <v>5</v>
      </c>
      <c r="E138" s="51" t="s">
        <v>2</v>
      </c>
      <c r="F138" s="51">
        <v>20</v>
      </c>
      <c r="G138" s="52">
        <v>450</v>
      </c>
      <c r="H138" s="69">
        <f t="shared" si="5"/>
        <v>9000</v>
      </c>
    </row>
    <row r="139" spans="1:8" ht="24" x14ac:dyDescent="0.25">
      <c r="A139" s="87">
        <v>105</v>
      </c>
      <c r="B139" s="83" t="s">
        <v>204</v>
      </c>
      <c r="C139" s="50" t="s">
        <v>204</v>
      </c>
      <c r="D139" s="29" t="s">
        <v>5</v>
      </c>
      <c r="E139" s="51" t="s">
        <v>1</v>
      </c>
      <c r="F139" s="51">
        <v>10</v>
      </c>
      <c r="G139" s="52">
        <v>1200</v>
      </c>
      <c r="H139" s="69">
        <f t="shared" si="5"/>
        <v>12000</v>
      </c>
    </row>
    <row r="140" spans="1:8" ht="24" x14ac:dyDescent="0.25">
      <c r="A140" s="87">
        <v>106</v>
      </c>
      <c r="B140" s="84" t="s">
        <v>205</v>
      </c>
      <c r="C140" s="50" t="s">
        <v>59</v>
      </c>
      <c r="D140" s="29" t="s">
        <v>5</v>
      </c>
      <c r="E140" s="51" t="s">
        <v>1</v>
      </c>
      <c r="F140" s="51">
        <v>20</v>
      </c>
      <c r="G140" s="52">
        <v>545</v>
      </c>
      <c r="H140" s="69">
        <f t="shared" si="5"/>
        <v>10900</v>
      </c>
    </row>
    <row r="141" spans="1:8" ht="48" x14ac:dyDescent="0.25">
      <c r="A141" s="87">
        <v>107</v>
      </c>
      <c r="B141" s="83" t="s">
        <v>206</v>
      </c>
      <c r="C141" s="50" t="s">
        <v>60</v>
      </c>
      <c r="D141" s="29" t="s">
        <v>5</v>
      </c>
      <c r="E141" s="51" t="s">
        <v>1</v>
      </c>
      <c r="F141" s="51">
        <v>10</v>
      </c>
      <c r="G141" s="52">
        <v>25113</v>
      </c>
      <c r="H141" s="69">
        <f t="shared" si="5"/>
        <v>251130</v>
      </c>
    </row>
    <row r="142" spans="1:8" ht="48" x14ac:dyDescent="0.25">
      <c r="A142" s="87">
        <v>108</v>
      </c>
      <c r="B142" s="83" t="s">
        <v>61</v>
      </c>
      <c r="C142" s="50" t="s">
        <v>60</v>
      </c>
      <c r="D142" s="29" t="s">
        <v>5</v>
      </c>
      <c r="E142" s="51" t="s">
        <v>1</v>
      </c>
      <c r="F142" s="51">
        <v>10</v>
      </c>
      <c r="G142" s="52">
        <v>17864</v>
      </c>
      <c r="H142" s="69">
        <f t="shared" si="5"/>
        <v>178640</v>
      </c>
    </row>
    <row r="143" spans="1:8" ht="24" x14ac:dyDescent="0.25">
      <c r="A143" s="87">
        <v>109</v>
      </c>
      <c r="B143" s="83" t="s">
        <v>207</v>
      </c>
      <c r="C143" s="50" t="s">
        <v>207</v>
      </c>
      <c r="D143" s="29" t="s">
        <v>5</v>
      </c>
      <c r="E143" s="51" t="s">
        <v>1</v>
      </c>
      <c r="F143" s="51">
        <v>3</v>
      </c>
      <c r="G143" s="52">
        <v>4800</v>
      </c>
      <c r="H143" s="69">
        <f t="shared" si="5"/>
        <v>14400</v>
      </c>
    </row>
    <row r="144" spans="1:8" ht="24" x14ac:dyDescent="0.25">
      <c r="A144" s="87">
        <v>110</v>
      </c>
      <c r="B144" s="83" t="s">
        <v>208</v>
      </c>
      <c r="C144" s="50" t="s">
        <v>208</v>
      </c>
      <c r="D144" s="29" t="s">
        <v>5</v>
      </c>
      <c r="E144" s="51" t="s">
        <v>1</v>
      </c>
      <c r="F144" s="51">
        <v>3</v>
      </c>
      <c r="G144" s="52">
        <v>3685</v>
      </c>
      <c r="H144" s="69">
        <f t="shared" si="5"/>
        <v>11055</v>
      </c>
    </row>
    <row r="145" spans="1:8" ht="24" x14ac:dyDescent="0.25">
      <c r="A145" s="87">
        <v>111</v>
      </c>
      <c r="B145" s="83" t="s">
        <v>209</v>
      </c>
      <c r="C145" s="50" t="s">
        <v>209</v>
      </c>
      <c r="D145" s="29" t="s">
        <v>5</v>
      </c>
      <c r="E145" s="51" t="s">
        <v>1</v>
      </c>
      <c r="F145" s="51">
        <v>6</v>
      </c>
      <c r="G145" s="52">
        <v>10700</v>
      </c>
      <c r="H145" s="69">
        <f t="shared" si="5"/>
        <v>64200</v>
      </c>
    </row>
    <row r="146" spans="1:8" x14ac:dyDescent="0.25">
      <c r="A146" s="90"/>
      <c r="B146" s="85"/>
      <c r="C146" s="85"/>
      <c r="D146" s="86"/>
      <c r="E146" s="85"/>
      <c r="F146" s="85"/>
      <c r="G146" s="85"/>
      <c r="H146" s="88">
        <f>H145+H144+H143+H142+H141+H140+H139+H138+H137+H136+H135+H134+H133+H132+H131+H130+H129+H128+H129+H127+H126+H125+H124+H123+H122+H121+H120+H119+H118+H117+H116+H115+H114+H113+H112+H111+H110+H109+H108+H107+H106+H105+H104+H103+H102+H101+H100+H99+H98+H97+H96+H95+H94+H93+H92+H91+H90+H89+H88+H87+H86+H85+H84+H83+H82+H81+H79+H78+H78+H77+H76+H75+H74+H73+H72+H71+H70+H69+H68+H67+H66+H65+H64+H63+H62+H61+H60+H59+H58+H57+H56+H55+H54+H53+H52+H51+H50+H49+H48+H47+H46+H45+H44+H38+H37+H36+H31+H27+H26+H13+H12+H11</f>
        <v>43252770.700000003</v>
      </c>
    </row>
  </sheetData>
  <autoFilter ref="B3:B7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2019-03-14T09:47:40Z</cp:lastPrinted>
  <dcterms:created xsi:type="dcterms:W3CDTF">2006-09-16T00:00:00Z</dcterms:created>
  <dcterms:modified xsi:type="dcterms:W3CDTF">2021-10-20T08:06:19Z</dcterms:modified>
</cp:coreProperties>
</file>